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1_ToINT\02.総務財政課\"/>
    </mc:Choice>
  </mc:AlternateContent>
  <bookViews>
    <workbookView xWindow="0" yWindow="0" windowWidth="15360" windowHeight="83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<sst xmlns="http://schemas.openxmlformats.org/spreadsheetml/2006/main" count="1201" uniqueCount="599">
  <si>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</si>
  <si>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</si>
  <si>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</si>
  <si>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</si>
  <si>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</si>
  <si>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</si>
  <si>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</si>
  <si>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</si>
  <si>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</si>
  <si>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</si>
  <si>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</si>
  <si>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</si>
  <si>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</si>
  <si>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</si>
  <si>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</si>
  <si>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</si>
  <si>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</si>
  <si>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</si>
  <si>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</si>
  <si>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</si>
  <si>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</si>
  <si>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</si>
  <si>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</si>
  <si>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</si>
  <si>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</si>
  <si>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</si>
  <si>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</si>
  <si>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</si>
  <si>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</si>
  <si>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</si>
  <si>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</si>
  <si>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</si>
  <si>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</si>
  <si>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</si>
  <si>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</si>
  <si>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</si>
  <si>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</si>
  <si>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</si>
  <si>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</si>
  <si>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</si>
  <si>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</si>
  <si>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</si>
  <si>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</si>
  <si>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</si>
  <si>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</si>
  <si>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</si>
  <si>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</si>
  <si>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</si>
  <si>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</si>
  <si>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</si>
  <si>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</si>
  <si>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</si>
  <si>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</si>
  <si>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</si>
  <si>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</si>
  <si>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</si>
  <si>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</si>
  <si>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</si>
  <si>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</si>
  <si>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</si>
  <si>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</si>
  <si>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</si>
  <si>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</si>
  <si>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</si>
  <si>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</si>
  <si>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</si>
  <si>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</si>
  <si>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</si>
  <si>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</si>
  <si>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</si>
  <si>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</si>
  <si>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</si>
  <si>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</si>
  <si>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</si>
  <si>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</si>
  <si>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</si>
  <si>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</si>
  <si>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</si>
  <si>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</si>
  <si>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</si>
  <si>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</si>
  <si>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</si>
  <si>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</si>
  <si>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</si>
  <si>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</si>
  <si>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</si>
  <si>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</si>
  <si>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</si>
  <si>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</si>
  <si>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</si>
  <si>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</si>
  <si>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</si>
  <si>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</si>
  <si>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</si>
  <si>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</si>
  <si>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</si>
  <si>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</si>
  <si>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</si>
  <si>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</si>
  <si>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</si>
  <si>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</si>
  <si>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</si>
  <si>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</si>
  <si>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</si>
  <si>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</si>
  <si>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</si>
  <si>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</si>
  <si>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</si>
  <si>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</si>
  <si>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</si>
  <si>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</si>
  <si>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</si>
  <si>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</si>
  <si>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</si>
  <si>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</si>
  <si>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</si>
  <si>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</si>
  <si>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</si>
  <si>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</si>
  <si>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</si>
  <si>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</si>
  <si>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</si>
  <si>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</si>
  <si>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</si>
  <si>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</si>
  <si>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</si>
  <si>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</si>
  <si>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</si>
  <si>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</si>
  <si>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</si>
  <si>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</si>
  <si>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</si>
  <si>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</si>
  <si>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</si>
  <si>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</si>
  <si>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</si>
  <si>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</si>
  <si>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</si>
  <si>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</si>
  <si>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</si>
  <si>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</si>
  <si>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</si>
  <si>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</si>
  <si>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</si>
  <si>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</si>
  <si>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</si>
  <si>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</si>
  <si>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</si>
  <si>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</si>
  <si>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</si>
  <si>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</si>
  <si>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</si>
  <si>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</si>
  <si>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</si>
  <si>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</si>
  <si>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</si>
  <si>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</si>
  <si>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</si>
  <si>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</si>
  <si>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</si>
  <si>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</si>
  <si>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</si>
  <si>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</si>
  <si>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</si>
  <si>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</si>
  <si>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</si>
  <si>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</si>
  <si>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</si>
  <si>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</si>
  <si>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</si>
  <si>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</si>
  <si>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</si>
  <si>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</si>
  <si>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</si>
  <si>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</si>
  <si>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</si>
  <si>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</si>
  <si>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</si>
  <si>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</si>
  <si>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</si>
  <si>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</si>
  <si>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</si>
  <si>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</si>
  <si>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</si>
  <si>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</si>
  <si>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</si>
  <si>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</si>
  <si>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</si>
  <si>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</si>
  <si>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</si>
  <si>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</si>
  <si>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</si>
  <si>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</si>
  <si>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</si>
  <si>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</si>
  <si>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</si>
  <si>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</si>
  <si>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</si>
  <si>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</si>
  <si>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</si>
  <si>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</si>
  <si>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</si>
  <si>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</si>
  <si>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</si>
  <si>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</si>
  <si>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</si>
  <si>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</si>
  <si>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京都府笠置町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</si>
  <si>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</si>
  <si>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</si>
  <si>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</si>
  <si>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</si>
  <si>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</si>
  <si>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</si>
  <si>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</si>
  <si>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</si>
  <si>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</si>
  <si>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</si>
  <si>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</si>
  <si>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</si>
  <si>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</si>
  <si>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</si>
  <si>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</si>
  <si>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</si>
  <si>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</si>
  <si>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</si>
  <si>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</si>
  <si>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</si>
  <si>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</si>
  <si>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</si>
  <si>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</si>
  <si>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</si>
  <si>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</si>
  <si>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</si>
  <si>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</si>
  <si>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</si>
  <si>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</si>
  <si>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</si>
  <si>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</si>
  <si>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</si>
  <si>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</si>
  <si>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</si>
  <si>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</si>
  <si>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</si>
  <si>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</si>
  <si>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</si>
  <si>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</si>
  <si>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</si>
  <si>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</si>
  <si>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</si>
  <si>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</si>
  <si>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</si>
  <si>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</si>
  <si>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</si>
  <si>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</si>
  <si>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</si>
  <si>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</si>
  <si>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</si>
  <si>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</si>
  <si>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</si>
  <si>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</si>
  <si>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</si>
  <si>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</si>
  <si>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</si>
  <si>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</si>
  <si>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</si>
  <si>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</si>
  <si>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</si>
  <si>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</si>
  <si>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</si>
  <si>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</si>
  <si>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</si>
  <si>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</si>
  <si>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</si>
  <si>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</si>
  <si>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</si>
  <si>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</si>
  <si>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</si>
  <si>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</si>
  <si>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</si>
  <si>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</si>
  <si>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</si>
  <si>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</si>
  <si>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</si>
  <si>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</si>
  <si>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</si>
  <si>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</si>
  <si>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</si>
  <si>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</si>
  <si>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</si>
  <si>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</si>
  <si>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</si>
  <si>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</si>
  <si>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</si>
  <si>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</si>
  <si>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</si>
  <si>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</si>
  <si>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</si>
  <si>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</si>
  <si>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</si>
  <si>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</si>
  <si>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</si>
  <si>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</si>
  <si>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</si>
  <si>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</si>
  <si>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</si>
  <si>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</si>
  <si>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</si>
  <si>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</si>
  <si>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</si>
  <si>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</si>
  <si>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</si>
  <si>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</si>
  <si>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</si>
  <si>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</si>
  <si>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</si>
  <si>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</si>
  <si>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</si>
  <si>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</si>
  <si>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</si>
  <si>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</si>
  <si>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</si>
  <si>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</si>
  <si>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</si>
  <si>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</si>
  <si>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</si>
  <si>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</si>
  <si>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</si>
  <si>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</si>
  <si>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</si>
  <si>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</si>
  <si>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</si>
  <si>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</si>
  <si>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</si>
  <si>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</si>
  <si>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</si>
  <si>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</si>
  <si>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</si>
  <si>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</si>
  <si>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</si>
  <si>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</si>
  <si>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</si>
  <si>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</si>
  <si>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</si>
  <si>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</si>
  <si>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</si>
  <si>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</si>
  <si>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</si>
  <si>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</si>
  <si>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</si>
  <si>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</si>
  <si>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</si>
  <si>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</si>
  <si>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</si>
  <si>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</si>
  <si>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京都府笠置町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</si>
  <si>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</si>
  <si>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</si>
  <si>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</si>
  <si>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</si>
  <si>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</si>
  <si>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</si>
  <si>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</si>
  <si>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</si>
  <si>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</si>
  <si>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</si>
  <si>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</si>
  <si>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</si>
  <si>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</si>
  <si>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</si>
  <si>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</si>
  <si>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</si>
  <si>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</si>
  <si>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</si>
  <si>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</si>
  <si>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</si>
  <si>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</si>
  <si>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</si>
  <si>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</si>
  <si>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</si>
  <si>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</si>
  <si>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</si>
  <si>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</si>
  <si>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</si>
  <si>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</si>
  <si>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</si>
  <si>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</si>
  <si>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</si>
  <si>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</si>
  <si>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</si>
  <si>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</si>
  <si>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</si>
  <si>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</si>
  <si>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</si>
  <si>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</si>
  <si>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</si>
  <si>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</si>
  <si>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</si>
  <si>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</si>
  <si>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</si>
  <si>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</si>
  <si>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</si>
  <si>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</si>
  <si>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</si>
  <si>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</si>
  <si>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</si>
  <si>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</si>
  <si>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</si>
  <si>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</si>
  <si>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</si>
  <si>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</si>
  <si>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</si>
  <si>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</si>
  <si>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</si>
  <si>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</si>
  <si>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</si>
  <si>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</si>
  <si>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</si>
  <si>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</si>
  <si>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</si>
  <si>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</si>
  <si>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</si>
  <si>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</si>
  <si>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</si>
  <si>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</si>
  <si>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</si>
  <si>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</si>
  <si>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</si>
  <si>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</si>
  <si>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</si>
  <si>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</si>
  <si>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</si>
  <si>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</si>
  <si>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</si>
  <si>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</si>
  <si>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</si>
  <si>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</si>
  <si>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</si>
  <si>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</si>
  <si>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</si>
  <si>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</si>
  <si>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</si>
  <si>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</si>
  <si>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</si>
  <si>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</si>
  <si>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</si>
  <si>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</si>
  <si>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</si>
  <si>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</si>
  <si>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</si>
  <si>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</si>
  <si>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</si>
  <si>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</si>
  <si>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</si>
  <si>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</si>
  <si>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</si>
  <si>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</si>
  <si>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</si>
  <si>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</si>
  <si>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</si>
  <si>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</si>
  <si>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</si>
  <si>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</si>
  <si>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</si>
  <si>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</si>
  <si>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</si>
  <si>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</si>
  <si>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</si>
  <si>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</si>
  <si>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</si>
  <si>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</si>
  <si>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</si>
  <si>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</si>
  <si>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</si>
  <si>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</si>
  <si>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</si>
  <si>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</si>
  <si>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</si>
  <si>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</si>
  <si>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</si>
  <si>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</si>
  <si>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</si>
  <si>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</si>
  <si>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</si>
  <si>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</si>
  <si>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</si>
  <si>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</si>
  <si>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</si>
  <si>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</si>
  <si>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</si>
  <si>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</si>
  <si>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</si>
  <si>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</si>
  <si>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</si>
  <si>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</si>
  <si>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</si>
  <si>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</si>
  <si>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</si>
  <si>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</si>
  <si>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</si>
  <si>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</si>
  <si>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</si>
  <si>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</si>
  <si>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</si>
  <si>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</si>
  <si>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</si>
  <si>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</si>
  <si>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</si>
  <si>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</si>
  <si>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</si>
  <si>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</si>
  <si>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</si>
  <si>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</si>
  <si>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</si>
  <si>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</si>
  <si>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</si>
  <si>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</si>
  <si>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</si>
  <si>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</si>
  <si>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</si>
  <si>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</si>
  <si>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</si>
  <si>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</si>
  <si>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</si>
  <si>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</si>
  <si>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</si>
  <si>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</si>
  <si>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</si>
  <si>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</si>
  <si>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</si>
  <si>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</si>
  <si>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</si>
  <si>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</si>
  <si>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</si>
  <si>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</si>
  <si>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</si>
  <si>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</si>
  <si>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</si>
  <si>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</si>
  <si>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</si>
  <si>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</si>
  <si>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</si>
  <si>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</si>
  <si>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</si>
  <si>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</si>
  <si>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</si>
  <si>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</si>
  <si>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</si>
  <si>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</si>
  <si>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</si>
  <si>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</si>
  <si>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</si>
  <si>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4.21</t>
  </si>
  <si>
    <t>▲ 0.72</t>
  </si>
  <si>
    <t>国民健康保険特別会計</t>
  </si>
  <si>
    <t>一般会計</t>
  </si>
  <si>
    <t>介護保険特別会計</t>
  </si>
  <si>
    <t>簡易水道特別会計</t>
  </si>
  <si>
    <t>後期高齢者医療特別会計</t>
  </si>
  <si>
    <t>その他会計（赤字）</t>
  </si>
  <si>
    <t>その他会計（黒字）</t>
  </si>
  <si>
    <t>ふるさと基金</t>
    <rPh sb="4" eb="6">
      <t>キキン</t>
    </rPh>
    <phoneticPr fontId="11"/>
  </si>
  <si>
    <t>地域福祉基金</t>
    <rPh sb="0" eb="2">
      <t>チイキ</t>
    </rPh>
    <rPh sb="2" eb="4">
      <t>フクシ</t>
    </rPh>
    <rPh sb="4" eb="6">
      <t>キキン</t>
    </rPh>
    <phoneticPr fontId="11"/>
  </si>
  <si>
    <t>ふるさとづくり基金</t>
    <rPh sb="7" eb="9">
      <t>キキン</t>
    </rPh>
    <phoneticPr fontId="11"/>
  </si>
  <si>
    <t>高度情報ネットワーク整備基金</t>
    <rPh sb="0" eb="4">
      <t>コウドジョウホウ</t>
    </rPh>
    <rPh sb="10" eb="14">
      <t>セイビキキン</t>
    </rPh>
    <phoneticPr fontId="11"/>
  </si>
  <si>
    <t>中山間ふるさと・水と土保全基金</t>
    <rPh sb="0" eb="3">
      <t>チュウサンカン</t>
    </rPh>
    <rPh sb="8" eb="9">
      <t>ミズ</t>
    </rPh>
    <rPh sb="10" eb="15">
      <t>ツチホゼンキキン</t>
    </rPh>
    <phoneticPr fontId="11"/>
  </si>
  <si>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</si>
  <si>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</si>
  <si>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</si>
  <si>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</si>
  <si>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</si>
  <si>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</si>
  <si>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</si>
  <si>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</si>
  <si>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</si>
  <si>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</si>
  <si>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</si>
  <si>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</si>
  <si>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</si>
  <si>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</si>
  <si>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</si>
  <si>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</si>
  <si>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</si>
  <si>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わかさぎ</t>
  </si>
  <si>
    <t>笠置まちづくり</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</si>
  <si>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</si>
  <si>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</si>
  <si>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</si>
  <si>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</si>
  <si>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</si>
  <si>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</si>
  <si>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算定がなくなっており、実質公債費比率については、類似団体と比較しても低い数値を維持している。これは、既発債の償還終了とともに繰上償還を進めてきたきたことが要因と考えられる。</t>
    <rPh sb="13" eb="15">
      <t>サンテイ</t>
    </rPh>
    <rPh sb="24" eb="26">
      <t>ジッシツ</t>
    </rPh>
    <rPh sb="26" eb="29">
      <t>コウサイヒ</t>
    </rPh>
    <rPh sb="29" eb="31">
      <t>ヒリツ</t>
    </rPh>
    <rPh sb="37" eb="39">
      <t>ルイジ</t>
    </rPh>
    <rPh sb="39" eb="41">
      <t>ダンタイ</t>
    </rPh>
    <rPh sb="42" eb="44">
      <t>ヒカク</t>
    </rPh>
    <rPh sb="47" eb="48">
      <t>ヒク</t>
    </rPh>
    <rPh sb="49" eb="51">
      <t>スウチ</t>
    </rPh>
    <rPh sb="52" eb="54">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</si>
  <si>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</si>
  <si>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</si>
  <si>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</si>
  <si>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繰上償還や新規発行を抑制してきた結果、将来負担比率の算出がなくなっている。有形固定資産減価償却率についても、類似団体よりもやや低い水準となっている。公共施設等総合管理計画に基づき、今後、老朽化対策に取り組んでいく。</t>
    <rPh sb="31" eb="33">
      <t>サンシュツ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</si>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</sst>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E4EA-4E5F-9D83-E0788D9880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81771</c:v>
                </c:pt>
                <c:pt idx="1">
                  <c:v>100778</c:v>
                </c:pt>
                <c:pt idx="2">
                  <c:v>83603</c:v>
                </c:pt>
                <c:pt idx="3">
                  <c:v>294036</c:v>
                </c:pt>
                <c:pt idx="4">
                  <c:v>254411</c:v>
                </c:pt>
              </c:numCache>
            </c:numRef>
          </c:val>
          <c:smooth val="0"/>
          <c:extLst xmlns:c16r2="http://schemas.microsoft.com/office/drawing/2015/06/chart">
            <c:ext xmlns:c16="http://schemas.microsoft.com/office/drawing/2014/chart" uri="{C3380CC4-5D6E-409C-BE32-E72D297353CC}">
              <c16:uniqueId val="{00000001-E4EA-4E5F-9D83-E0788D988008}"/>
            </c:ext>
          </c:extLst>
        </c:ser>
        <c:dLbls>
          <c:showLegendKey val="0"/>
          <c:showVal val="0"/>
          <c:showCatName val="0"/>
          <c:showSerName val="0"/>
          <c:showPercent val="0"/>
          <c:showBubbleSize val="0"/>
        </c:dLbls>
        <c:marker val="1"/>
        <c:smooth val="0"/>
        <c:axId val="124895224"/>
        <c:axId val="124906008"/>
      </c:lineChart>
      <c:catAx>
        <c:axId val="124895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06008"/>
        <c:crosses val="autoZero"/>
        <c:auto val="1"/>
        <c:lblAlgn val="ctr"/>
        <c:lblOffset val="100"/>
        <c:tickLblSkip val="1"/>
        <c:tickMarkSkip val="1"/>
        <c:noMultiLvlLbl val="0"/>
      </c:catAx>
      <c:valAx>
        <c:axId val="1249060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95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c:v>
                </c:pt>
                <c:pt idx="1">
                  <c:v>4.2</c:v>
                </c:pt>
                <c:pt idx="2">
                  <c:v>8.6999999999999993</c:v>
                </c:pt>
                <c:pt idx="3">
                  <c:v>4.66</c:v>
                </c:pt>
                <c:pt idx="4">
                  <c:v>4.0199999999999996</c:v>
                </c:pt>
              </c:numCache>
            </c:numRef>
          </c:val>
          <c:extLst xmlns:c16r2="http://schemas.microsoft.com/office/drawing/2015/06/chart">
            <c:ext xmlns:c16="http://schemas.microsoft.com/office/drawing/2014/chart" uri="{C3380CC4-5D6E-409C-BE32-E72D297353CC}">
              <c16:uniqueId val="{00000000-A886-4DD2-ADAC-F0162A281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18.14</c:v>
                </c:pt>
                <c:pt idx="1">
                  <c:v>21.62</c:v>
                </c:pt>
                <c:pt idx="2">
                  <c:v>28.77</c:v>
                </c:pt>
                <c:pt idx="3">
                  <c:v>33.89</c:v>
                </c:pt>
                <c:pt idx="4">
                  <c:v>36.909999999999997</c:v>
                </c:pt>
              </c:numCache>
            </c:numRef>
          </c:val>
          <c:extLst xmlns:c16r2="http://schemas.microsoft.com/office/drawing/2015/06/chart">
            <c:ext xmlns:c16="http://schemas.microsoft.com/office/drawing/2014/chart" uri="{C3380CC4-5D6E-409C-BE32-E72D297353CC}">
              <c16:uniqueId val="{00000001-A886-4DD2-ADAC-F0162A281488}"/>
            </c:ext>
          </c:extLst>
        </c:ser>
        <c:dLbls>
          <c:showLegendKey val="0"/>
          <c:showVal val="0"/>
          <c:showCatName val="0"/>
          <c:showSerName val="0"/>
          <c:showPercent val="0"/>
          <c:showBubbleSize val="0"/>
        </c:dLbls>
        <c:gapWidth val="250"/>
        <c:overlap val="100"/>
        <c:axId val="240596408"/>
        <c:axId val="24213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1.36</c:v>
                </c:pt>
                <c:pt idx="1">
                  <c:v>9.93</c:v>
                </c:pt>
                <c:pt idx="2">
                  <c:v>12.63</c:v>
                </c:pt>
                <c:pt idx="3">
                  <c:v>-4.21</c:v>
                </c:pt>
                <c:pt idx="4">
                  <c:v>-0.72</c:v>
                </c:pt>
              </c:numCache>
            </c:numRef>
          </c:val>
          <c:smooth val="0"/>
          <c:extLst xmlns:c16r2="http://schemas.microsoft.com/office/drawing/2015/06/chart">
            <c:ext xmlns:c16="http://schemas.microsoft.com/office/drawing/2014/chart" uri="{C3380CC4-5D6E-409C-BE32-E72D297353CC}">
              <c16:uniqueId val="{00000002-A886-4DD2-ADAC-F0162A281488}"/>
            </c:ext>
          </c:extLst>
        </c:ser>
        <c:dLbls>
          <c:showLegendKey val="0"/>
          <c:showVal val="0"/>
          <c:showCatName val="0"/>
          <c:showSerName val="0"/>
          <c:showPercent val="0"/>
          <c:showBubbleSize val="0"/>
        </c:dLbls>
        <c:marker val="1"/>
        <c:smooth val="0"/>
        <c:axId val="240596408"/>
        <c:axId val="242136240"/>
      </c:lineChart>
      <c:catAx>
        <c:axId val="24059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36240"/>
        <c:crosses val="autoZero"/>
        <c:auto val="1"/>
        <c:lblAlgn val="ctr"/>
        <c:lblOffset val="100"/>
        <c:tickLblSkip val="1"/>
        <c:tickMarkSkip val="1"/>
        <c:noMultiLvlLbl val="0"/>
      </c:catAx>
      <c:valAx>
        <c:axId val="24213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9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92-4C83-B037-B015579E80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92-4C83-B037-B015579E80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C92-4C83-B037-B015579E80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C92-4C83-B037-B015579E80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C92-4C83-B037-B015579E80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c:v>
                </c:pt>
                <c:pt idx="4">
                  <c:v>#N/A</c:v>
                </c:pt>
                <c:pt idx="5">
                  <c:v>7.0000000000000007E-2</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5-BC92-4C83-B037-B015579E809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0.75</c:v>
                </c:pt>
                <c:pt idx="4">
                  <c:v>#N/A</c:v>
                </c:pt>
                <c:pt idx="5">
                  <c:v>0.19</c:v>
                </c:pt>
                <c:pt idx="6">
                  <c:v>#N/A</c:v>
                </c:pt>
                <c:pt idx="7">
                  <c:v>0.39</c:v>
                </c:pt>
                <c:pt idx="8">
                  <c:v>#N/A</c:v>
                </c:pt>
                <c:pt idx="9">
                  <c:v>0.62</c:v>
                </c:pt>
              </c:numCache>
            </c:numRef>
          </c:val>
          <c:extLst xmlns:c16r2="http://schemas.microsoft.com/office/drawing/2015/06/chart">
            <c:ext xmlns:c16="http://schemas.microsoft.com/office/drawing/2014/chart" uri="{C3380CC4-5D6E-409C-BE32-E72D297353CC}">
              <c16:uniqueId val="{00000006-BC92-4C83-B037-B015579E80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1.95</c:v>
                </c:pt>
                <c:pt idx="2">
                  <c:v>#N/A</c:v>
                </c:pt>
                <c:pt idx="3">
                  <c:v>1.23</c:v>
                </c:pt>
                <c:pt idx="4">
                  <c:v>#N/A</c:v>
                </c:pt>
                <c:pt idx="5">
                  <c:v>2.0299999999999998</c:v>
                </c:pt>
                <c:pt idx="6">
                  <c:v>#N/A</c:v>
                </c:pt>
                <c:pt idx="7">
                  <c:v>2.15</c:v>
                </c:pt>
                <c:pt idx="8">
                  <c:v>#N/A</c:v>
                </c:pt>
                <c:pt idx="9">
                  <c:v>2.4</c:v>
                </c:pt>
              </c:numCache>
            </c:numRef>
          </c:val>
          <c:extLst xmlns:c16r2="http://schemas.microsoft.com/office/drawing/2015/06/chart">
            <c:ext xmlns:c16="http://schemas.microsoft.com/office/drawing/2014/chart" uri="{C3380CC4-5D6E-409C-BE32-E72D297353CC}">
              <c16:uniqueId val="{00000007-BC92-4C83-B037-B015579E80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c:v>
                </c:pt>
                <c:pt idx="2">
                  <c:v>#N/A</c:v>
                </c:pt>
                <c:pt idx="3">
                  <c:v>4.1900000000000004</c:v>
                </c:pt>
                <c:pt idx="4">
                  <c:v>#N/A</c:v>
                </c:pt>
                <c:pt idx="5">
                  <c:v>8.6999999999999993</c:v>
                </c:pt>
                <c:pt idx="6">
                  <c:v>#N/A</c:v>
                </c:pt>
                <c:pt idx="7">
                  <c:v>4.66</c:v>
                </c:pt>
                <c:pt idx="8">
                  <c:v>#N/A</c:v>
                </c:pt>
                <c:pt idx="9">
                  <c:v>4.0199999999999996</c:v>
                </c:pt>
              </c:numCache>
            </c:numRef>
          </c:val>
          <c:extLst xmlns:c16r2="http://schemas.microsoft.com/office/drawing/2015/06/chart">
            <c:ext xmlns:c16="http://schemas.microsoft.com/office/drawing/2014/chart" uri="{C3380CC4-5D6E-409C-BE32-E72D297353CC}">
              <c16:uniqueId val="{00000008-BC92-4C83-B037-B015579E809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7.56</c:v>
                </c:pt>
                <c:pt idx="2">
                  <c:v>#N/A</c:v>
                </c:pt>
                <c:pt idx="3">
                  <c:v>7.65</c:v>
                </c:pt>
                <c:pt idx="4">
                  <c:v>#N/A</c:v>
                </c:pt>
                <c:pt idx="5">
                  <c:v>5.77</c:v>
                </c:pt>
                <c:pt idx="6">
                  <c:v>#N/A</c:v>
                </c:pt>
                <c:pt idx="7">
                  <c:v>7.06</c:v>
                </c:pt>
                <c:pt idx="8">
                  <c:v>#N/A</c:v>
                </c:pt>
                <c:pt idx="9">
                  <c:v>11.59</c:v>
                </c:pt>
              </c:numCache>
            </c:numRef>
          </c:val>
          <c:extLst xmlns:c16r2="http://schemas.microsoft.com/office/drawing/2015/06/chart">
            <c:ext xmlns:c16="http://schemas.microsoft.com/office/drawing/2014/chart" uri="{C3380CC4-5D6E-409C-BE32-E72D297353CC}">
              <c16:uniqueId val="{00000009-BC92-4C83-B037-B015579E8091}"/>
            </c:ext>
          </c:extLst>
        </c:ser>
        <c:dLbls>
          <c:showLegendKey val="0"/>
          <c:showVal val="0"/>
          <c:showCatName val="0"/>
          <c:showSerName val="0"/>
          <c:showPercent val="0"/>
          <c:showBubbleSize val="0"/>
        </c:dLbls>
        <c:gapWidth val="150"/>
        <c:overlap val="100"/>
        <c:axId val="242884800"/>
        <c:axId val="239107696"/>
      </c:barChart>
      <c:catAx>
        <c:axId val="2428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107696"/>
        <c:crosses val="autoZero"/>
        <c:auto val="1"/>
        <c:lblAlgn val="ctr"/>
        <c:lblOffset val="100"/>
        <c:tickLblSkip val="1"/>
        <c:tickMarkSkip val="1"/>
        <c:noMultiLvlLbl val="0"/>
      </c:catAx>
      <c:valAx>
        <c:axId val="23910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88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133</c:v>
                </c:pt>
                <c:pt idx="5">
                  <c:v>131</c:v>
                </c:pt>
                <c:pt idx="8">
                  <c:v>113</c:v>
                </c:pt>
                <c:pt idx="11">
                  <c:v>104</c:v>
                </c:pt>
                <c:pt idx="14">
                  <c:v>110</c:v>
                </c:pt>
              </c:numCache>
            </c:numRef>
          </c:val>
          <c:extLst xmlns:c16r2="http://schemas.microsoft.com/office/drawing/2015/06/chart">
            <c:ext xmlns:c16="http://schemas.microsoft.com/office/drawing/2014/chart" uri="{C3380CC4-5D6E-409C-BE32-E72D297353CC}">
              <c16:uniqueId val="{00000000-21D0-40D6-B20C-CBEAB5C37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D0-40D6-B20C-CBEAB5C37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1D0-40D6-B20C-CBEAB5C37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22</c:v>
                </c:pt>
                <c:pt idx="6">
                  <c:v>15</c:v>
                </c:pt>
                <c:pt idx="9">
                  <c:v>16</c:v>
                </c:pt>
                <c:pt idx="12">
                  <c:v>17</c:v>
                </c:pt>
              </c:numCache>
            </c:numRef>
          </c:val>
          <c:extLst xmlns:c16r2="http://schemas.microsoft.com/office/drawing/2015/06/chart">
            <c:ext xmlns:c16="http://schemas.microsoft.com/office/drawing/2014/chart" uri="{C3380CC4-5D6E-409C-BE32-E72D297353CC}">
              <c16:uniqueId val="{00000003-21D0-40D6-B20C-CBEAB5C37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c:v>
                </c:pt>
                <c:pt idx="3">
                  <c:v>22</c:v>
                </c:pt>
                <c:pt idx="6">
                  <c:v>20</c:v>
                </c:pt>
                <c:pt idx="9">
                  <c:v>18</c:v>
                </c:pt>
                <c:pt idx="12">
                  <c:v>13</c:v>
                </c:pt>
              </c:numCache>
            </c:numRef>
          </c:val>
          <c:extLst xmlns:c16r2="http://schemas.microsoft.com/office/drawing/2015/06/chart">
            <c:ext xmlns:c16="http://schemas.microsoft.com/office/drawing/2014/chart" uri="{C3380CC4-5D6E-409C-BE32-E72D297353CC}">
              <c16:uniqueId val="{00000004-21D0-40D6-B20C-CBEAB5C37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D0-40D6-B20C-CBEAB5C37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D0-40D6-B20C-CBEAB5C37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154</c:v>
                </c:pt>
                <c:pt idx="3">
                  <c:v>162</c:v>
                </c:pt>
                <c:pt idx="6">
                  <c:v>90</c:v>
                </c:pt>
                <c:pt idx="9">
                  <c:v>91</c:v>
                </c:pt>
                <c:pt idx="12">
                  <c:v>101</c:v>
                </c:pt>
              </c:numCache>
            </c:numRef>
          </c:val>
          <c:extLst xmlns:c16r2="http://schemas.microsoft.com/office/drawing/2015/06/chart">
            <c:ext xmlns:c16="http://schemas.microsoft.com/office/drawing/2014/chart" uri="{C3380CC4-5D6E-409C-BE32-E72D297353CC}">
              <c16:uniqueId val="{00000007-21D0-40D6-B20C-CBEAB5C37326}"/>
            </c:ext>
          </c:extLst>
        </c:ser>
        <c:dLbls>
          <c:showLegendKey val="0"/>
          <c:showVal val="0"/>
          <c:showCatName val="0"/>
          <c:showSerName val="0"/>
          <c:showPercent val="0"/>
          <c:showBubbleSize val="0"/>
        </c:dLbls>
        <c:gapWidth val="100"/>
        <c:overlap val="100"/>
        <c:axId val="268852168"/>
        <c:axId val="24662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c:v>
                </c:pt>
                <c:pt idx="2">
                  <c:v>#N/A</c:v>
                </c:pt>
                <c:pt idx="3">
                  <c:v>#N/A</c:v>
                </c:pt>
                <c:pt idx="4">
                  <c:v>75</c:v>
                </c:pt>
                <c:pt idx="5">
                  <c:v>#N/A</c:v>
                </c:pt>
                <c:pt idx="6">
                  <c:v>#N/A</c:v>
                </c:pt>
                <c:pt idx="7">
                  <c:v>12</c:v>
                </c:pt>
                <c:pt idx="8">
                  <c:v>#N/A</c:v>
                </c:pt>
                <c:pt idx="9">
                  <c:v>#N/A</c:v>
                </c:pt>
                <c:pt idx="10">
                  <c:v>21</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21D0-40D6-B20C-CBEAB5C37326}"/>
            </c:ext>
          </c:extLst>
        </c:ser>
        <c:dLbls>
          <c:showLegendKey val="0"/>
          <c:showVal val="0"/>
          <c:showCatName val="0"/>
          <c:showSerName val="0"/>
          <c:showPercent val="0"/>
          <c:showBubbleSize val="0"/>
        </c:dLbls>
        <c:marker val="1"/>
        <c:smooth val="0"/>
        <c:axId val="268852168"/>
        <c:axId val="246624160"/>
      </c:lineChart>
      <c:catAx>
        <c:axId val="26885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624160"/>
        <c:crosses val="autoZero"/>
        <c:auto val="1"/>
        <c:lblAlgn val="ctr"/>
        <c:lblOffset val="100"/>
        <c:tickLblSkip val="1"/>
        <c:tickMarkSkip val="1"/>
        <c:noMultiLvlLbl val="0"/>
      </c:catAx>
      <c:valAx>
        <c:axId val="24662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85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1118</c:v>
                </c:pt>
                <c:pt idx="5">
                  <c:v>1072</c:v>
                </c:pt>
                <c:pt idx="8">
                  <c:v>1086</c:v>
                </c:pt>
                <c:pt idx="11">
                  <c:v>1151</c:v>
                </c:pt>
                <c:pt idx="14">
                  <c:v>1135</c:v>
                </c:pt>
              </c:numCache>
            </c:numRef>
          </c:val>
          <c:extLst xmlns:c16r2="http://schemas.microsoft.com/office/drawing/2015/06/chart">
            <c:ext xmlns:c16="http://schemas.microsoft.com/office/drawing/2014/chart" uri="{C3380CC4-5D6E-409C-BE32-E72D297353CC}">
              <c16:uniqueId val="{00000000-5837-4524-8FEF-8FAF0FF28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837-4524-8FEF-8FAF0FF28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560</c:v>
                </c:pt>
                <c:pt idx="5">
                  <c:v>476</c:v>
                </c:pt>
                <c:pt idx="8">
                  <c:v>577</c:v>
                </c:pt>
                <c:pt idx="11">
                  <c:v>693</c:v>
                </c:pt>
                <c:pt idx="14">
                  <c:v>706</c:v>
                </c:pt>
              </c:numCache>
            </c:numRef>
          </c:val>
          <c:extLst xmlns:c16r2="http://schemas.microsoft.com/office/drawing/2015/06/chart">
            <c:ext xmlns:c16="http://schemas.microsoft.com/office/drawing/2014/chart" uri="{C3380CC4-5D6E-409C-BE32-E72D297353CC}">
              <c16:uniqueId val="{00000002-5837-4524-8FEF-8FAF0FF28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37-4524-8FEF-8FAF0FF28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37-4524-8FEF-8FAF0FF28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37-4524-8FEF-8FAF0FF28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277</c:v>
                </c:pt>
                <c:pt idx="3">
                  <c:v>267</c:v>
                </c:pt>
                <c:pt idx="6">
                  <c:v>189</c:v>
                </c:pt>
                <c:pt idx="9">
                  <c:v>256</c:v>
                </c:pt>
                <c:pt idx="12">
                  <c:v>288</c:v>
                </c:pt>
              </c:numCache>
            </c:numRef>
          </c:val>
          <c:extLst xmlns:c16r2="http://schemas.microsoft.com/office/drawing/2015/06/chart">
            <c:ext xmlns:c16="http://schemas.microsoft.com/office/drawing/2014/chart" uri="{C3380CC4-5D6E-409C-BE32-E72D297353CC}">
              <c16:uniqueId val="{00000006-5837-4524-8FEF-8FAF0FF28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c:v>
                </c:pt>
                <c:pt idx="3">
                  <c:v>134</c:v>
                </c:pt>
                <c:pt idx="6">
                  <c:v>143</c:v>
                </c:pt>
                <c:pt idx="9">
                  <c:v>118</c:v>
                </c:pt>
                <c:pt idx="12">
                  <c:v>100</c:v>
                </c:pt>
              </c:numCache>
            </c:numRef>
          </c:val>
          <c:extLst xmlns:c16r2="http://schemas.microsoft.com/office/drawing/2015/06/chart">
            <c:ext xmlns:c16="http://schemas.microsoft.com/office/drawing/2014/chart" uri="{C3380CC4-5D6E-409C-BE32-E72D297353CC}">
              <c16:uniqueId val="{00000007-5837-4524-8FEF-8FAF0FF28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c:v>
                </c:pt>
                <c:pt idx="3">
                  <c:v>178</c:v>
                </c:pt>
                <c:pt idx="6">
                  <c:v>156</c:v>
                </c:pt>
                <c:pt idx="9">
                  <c:v>145</c:v>
                </c:pt>
                <c:pt idx="12">
                  <c:v>119</c:v>
                </c:pt>
              </c:numCache>
            </c:numRef>
          </c:val>
          <c:extLst xmlns:c16r2="http://schemas.microsoft.com/office/drawing/2015/06/chart">
            <c:ext xmlns:c16="http://schemas.microsoft.com/office/drawing/2014/chart" uri="{C3380CC4-5D6E-409C-BE32-E72D297353CC}">
              <c16:uniqueId val="{00000008-5837-4524-8FEF-8FAF0FF28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837-4524-8FEF-8FAF0FF28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1246</c:v>
                </c:pt>
                <c:pt idx="3">
                  <c:v>1094</c:v>
                </c:pt>
                <c:pt idx="6">
                  <c:v>1115</c:v>
                </c:pt>
                <c:pt idx="9">
                  <c:v>1146</c:v>
                </c:pt>
                <c:pt idx="12">
                  <c:v>1226</c:v>
                </c:pt>
              </c:numCache>
            </c:numRef>
          </c:val>
          <c:extLst xmlns:c16r2="http://schemas.microsoft.com/office/drawing/2015/06/chart">
            <c:ext xmlns:c16="http://schemas.microsoft.com/office/drawing/2014/chart" uri="{C3380CC4-5D6E-409C-BE32-E72D297353CC}">
              <c16:uniqueId val="{0000000A-5837-4524-8FEF-8FAF0FF28837}"/>
            </c:ext>
          </c:extLst>
        </c:ser>
        <c:dLbls>
          <c:showLegendKey val="0"/>
          <c:showVal val="0"/>
          <c:showCatName val="0"/>
          <c:showSerName val="0"/>
          <c:showPercent val="0"/>
          <c:showBubbleSize val="0"/>
        </c:dLbls>
        <c:gapWidth val="100"/>
        <c:overlap val="100"/>
        <c:axId val="269478032"/>
        <c:axId val="269478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195</c:v>
                </c:pt>
                <c:pt idx="2">
                  <c:v>#N/A</c:v>
                </c:pt>
                <c:pt idx="3">
                  <c:v>#N/A</c:v>
                </c:pt>
                <c:pt idx="4">
                  <c:v>125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37-4524-8FEF-8FAF0FF28837}"/>
            </c:ext>
          </c:extLst>
        </c:ser>
        <c:dLbls>
          <c:showLegendKey val="0"/>
          <c:showVal val="0"/>
          <c:showCatName val="0"/>
          <c:showSerName val="0"/>
          <c:showPercent val="0"/>
          <c:showBubbleSize val="0"/>
        </c:dLbls>
        <c:marker val="1"/>
        <c:smooth val="0"/>
        <c:axId val="269478032"/>
        <c:axId val="269478424"/>
      </c:lineChart>
      <c:catAx>
        <c:axId val="26947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478424"/>
        <c:crosses val="autoZero"/>
        <c:auto val="1"/>
        <c:lblAlgn val="ctr"/>
        <c:lblOffset val="100"/>
        <c:tickLblSkip val="1"/>
        <c:tickMarkSkip val="1"/>
        <c:noMultiLvlLbl val="0"/>
      </c:catAx>
      <c:valAx>
        <c:axId val="26947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47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265</c:v>
                </c:pt>
                <c:pt idx="1">
                  <c:v>306</c:v>
                </c:pt>
                <c:pt idx="2">
                  <c:v>328</c:v>
                </c:pt>
              </c:numCache>
            </c:numRef>
          </c:val>
          <c:extLst xmlns:c16r2="http://schemas.microsoft.com/office/drawing/2015/06/chart">
            <c:ext xmlns:c16="http://schemas.microsoft.com/office/drawing/2014/chart" uri="{C3380CC4-5D6E-409C-BE32-E72D297353CC}">
              <c16:uniqueId val="{00000000-D1AF-4305-BF83-49BB7021AC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c:v>
                </c:pt>
                <c:pt idx="1">
                  <c:v>151</c:v>
                </c:pt>
                <c:pt idx="2">
                  <c:v>151</c:v>
                </c:pt>
              </c:numCache>
            </c:numRef>
          </c:val>
          <c:extLst xmlns:c16r2="http://schemas.microsoft.com/office/drawing/2015/06/chart">
            <c:ext xmlns:c16="http://schemas.microsoft.com/office/drawing/2014/chart" uri="{C3380CC4-5D6E-409C-BE32-E72D297353CC}">
              <c16:uniqueId val="{00000001-D1AF-4305-BF83-49BB7021AC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292</c:v>
                </c:pt>
                <c:pt idx="1">
                  <c:v>278</c:v>
                </c:pt>
                <c:pt idx="2">
                  <c:v>265</c:v>
                </c:pt>
              </c:numCache>
            </c:numRef>
          </c:val>
          <c:extLst xmlns:c16r2="http://schemas.microsoft.com/office/drawing/2015/06/chart">
            <c:ext xmlns:c16="http://schemas.microsoft.com/office/drawing/2014/chart" uri="{C3380CC4-5D6E-409C-BE32-E72D297353CC}">
              <c16:uniqueId val="{00000002-D1AF-4305-BF83-49BB7021ACD3}"/>
            </c:ext>
          </c:extLst>
        </c:ser>
        <c:dLbls>
          <c:showLegendKey val="0"/>
          <c:showVal val="0"/>
          <c:showCatName val="0"/>
          <c:showSerName val="0"/>
          <c:showPercent val="0"/>
          <c:showBubbleSize val="0"/>
        </c:dLbls>
        <c:gapWidth val="120"/>
        <c:overlap val="100"/>
        <c:axId val="269476856"/>
        <c:axId val="269476072"/>
      </c:barChart>
      <c:catAx>
        <c:axId val="26947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9476072"/>
        <c:crosses val="autoZero"/>
        <c:auto val="1"/>
        <c:lblAlgn val="ctr"/>
        <c:lblOffset val="100"/>
        <c:tickLblSkip val="1"/>
        <c:tickMarkSkip val="1"/>
        <c:noMultiLvlLbl val="0"/>
      </c:catAx>
      <c:valAx>
        <c:axId val="269476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9476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7B-4544-B4AF-D0DE7054F483}"/>
                </c:ext>
                <c:ext xmlns:c15="http://schemas.microsoft.com/office/drawing/2012/chart" uri="{CE6537A1-D6FC-4f65-9D91-7224C49458BB}">
                  <c15:dlblFieldTable>
                    <c15:dlblFTEntry>
                      <c15:txfldGUID>{C42D7655-A7AF-440C-9D07-8561E421EBDC}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7B-4544-B4AF-D0DE7054F483}"/>
                </c:ext>
                <c:ext xmlns:c15="http://schemas.microsoft.com/office/drawing/2012/chart" uri="{CE6537A1-D6FC-4f65-9D91-7224C49458BB}">
                  <c15:dlblFieldTable>
                    <c15:dlblFTEntry>
                      <c15:txfldGUID>{B425CC55-0B36-4269-A0E2-A1C7E6CD9823}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7B-4544-B4AF-D0DE7054F483}"/>
                </c:ext>
                <c:ext xmlns:c15="http://schemas.microsoft.com/office/drawing/2012/chart" uri="{CE6537A1-D6FC-4f65-9D91-7224C49458BB}">
                  <c15:dlblFieldTable>
                    <c15:dlblFTEntry>
                      <c15:txfldGUID>{AB91BE57-F3A6-4B74-918F-7691B65E3240}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7B-4544-B4AF-D0DE7054F483}"/>
                </c:ext>
                <c:ext xmlns:c15="http://schemas.microsoft.com/office/drawing/2012/chart" uri="{CE6537A1-D6FC-4f65-9D91-7224C49458BB}">
                  <c15:dlblFieldTable>
                    <c15:dlblFTEntry>
                      <c15:txfldGUID>{AE2A816B-0144-423D-8A7A-0617FC2194A0}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7B-4544-B4AF-D0DE7054F483}"/>
                </c:ext>
                <c:ext xmlns:c15="http://schemas.microsoft.com/office/drawing/2012/chart" uri="{CE6537A1-D6FC-4f65-9D91-7224C49458BB}">
                  <c15:dlblFieldTable>
                    <c15:dlblFTEntry>
                      <c15:txfldGUID>{6863D4A4-C812-46DC-927A-7C7507E158DE}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7B-4544-B4AF-D0DE7054F483}"/>
                </c:ext>
                <c:ext xmlns:c15="http://schemas.microsoft.com/office/drawing/2012/chart" uri="{CE6537A1-D6FC-4f65-9D91-7224C49458BB}">
                  <c15:dlblFieldTable>
                    <c15:dlblFTEntry>
                      <c15:txfldGUID>{51967CA7-C554-4A0B-9C02-2CC9FD34A356}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7B-4544-B4AF-D0DE7054F483}"/>
                </c:ext>
                <c:ext xmlns:c15="http://schemas.microsoft.com/office/drawing/2012/chart" uri="{CE6537A1-D6FC-4f65-9D91-7224C49458BB}">
                  <c15:dlblFieldTable>
                    <c15:dlblFTEntry>
                      <c15:txfldGUID>{887F83E6-0C0D-45AE-9071-D3443F519929}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7B-4544-B4AF-D0DE7054F483}"/>
                </c:ext>
                <c:ext xmlns:c15="http://schemas.microsoft.com/office/drawing/2012/chart" uri="{CE6537A1-D6FC-4f65-9D91-7224C49458BB}">
                  <c15:dlblFieldTable>
                    <c15:dlblFTEntry>
                      <c15:txfldGUID>{C474B94B-A02C-4143-BDB7-586AE0778410}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7B-4544-B4AF-D0DE7054F483}"/>
                </c:ext>
                <c:ext xmlns:c15="http://schemas.microsoft.com/office/drawing/2012/chart" uri="{CE6537A1-D6FC-4f65-9D91-7224C49458BB}">
                  <c15:dlblFieldTable>
                    <c15:dlblFTEntry>
                      <c15:txfldGUID>{C3D862A8-5A89-4962-9D0F-86539043D180}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56.1</c:v>
                </c:pt>
                <c:pt idx="24">
                  <c:v>56.8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B7B-4544-B4AF-D0DE7054F4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7B-4544-B4AF-D0DE7054F483}"/>
                </c:ext>
                <c:ext xmlns:c15="http://schemas.microsoft.com/office/drawing/2012/chart" uri="{CE6537A1-D6FC-4f65-9D91-7224C49458BB}">
                  <c15:dlblFieldTable>
                    <c15:dlblFTEntry>
                      <c15:txfldGUID>{5C57C2B4-4CAB-4EDD-BAD0-B33D9C384D06}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7B-4544-B4AF-D0DE7054F483}"/>
                </c:ext>
                <c:ext xmlns:c15="http://schemas.microsoft.com/office/drawing/2012/chart" uri="{CE6537A1-D6FC-4f65-9D91-7224C49458BB}">
                  <c15:dlblFieldTable>
                    <c15:dlblFTEntry>
                      <c15:txfldGUID>{D239BF0C-A52B-4418-91EB-AD87BAB6EEAA}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7B-4544-B4AF-D0DE7054F483}"/>
                </c:ext>
                <c:ext xmlns:c15="http://schemas.microsoft.com/office/drawing/2012/chart" uri="{CE6537A1-D6FC-4f65-9D91-7224C49458BB}">
                  <c15:dlblFieldTable>
                    <c15:dlblFTEntry>
                      <c15:txfldGUID>{1020D5B2-8162-4A22-9C26-33D7C4B0C3C4}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7B-4544-B4AF-D0DE7054F483}"/>
                </c:ext>
                <c:ext xmlns:c15="http://schemas.microsoft.com/office/drawing/2012/chart" uri="{CE6537A1-D6FC-4f65-9D91-7224C49458BB}">
                  <c15:dlblFieldTable>
                    <c15:dlblFTEntry>
                      <c15:txfldGUID>{244CBA52-4995-41AC-8E90-19D38E7A363F}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7B-4544-B4AF-D0DE7054F483}"/>
                </c:ext>
                <c:ext xmlns:c15="http://schemas.microsoft.com/office/drawing/2012/chart" uri="{CE6537A1-D6FC-4f65-9D91-7224C49458BB}">
                  <c15:dlblFieldTable>
                    <c15:dlblFTEntry>
                      <c15:txfldGUID>{14BBC757-DED9-445D-AF2D-565D3D8F6A42}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7B-4544-B4AF-D0DE7054F483}"/>
                </c:ext>
                <c:ext xmlns:c15="http://schemas.microsoft.com/office/drawing/2012/chart" uri="{CE6537A1-D6FC-4f65-9D91-7224C49458BB}">
                  <c15:dlblFieldTable>
                    <c15:dlblFTEntry>
                      <c15:txfldGUID>{5EA8E679-F637-4E49-BDA1-80FB5BBC5614}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7B-4544-B4AF-D0DE7054F483}"/>
                </c:ext>
                <c:ext xmlns:c15="http://schemas.microsoft.com/office/drawing/2012/chart" uri="{CE6537A1-D6FC-4f65-9D91-7224C49458BB}">
                  <c15:dlblFieldTable>
                    <c15:dlblFTEntry>
                      <c15:txfldGUID>{FE071A91-F812-47B7-8D14-87F75571226F}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7B-4544-B4AF-D0DE7054F483}"/>
                </c:ext>
                <c:ext xmlns:c15="http://schemas.microsoft.com/office/drawing/2012/chart" uri="{CE6537A1-D6FC-4f65-9D91-7224C49458BB}">
                  <c15:dlblFieldTable>
                    <c15:dlblFTEntry>
                      <c15:txfldGUID>{270A0686-7664-42AD-98EB-93357B71A937}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7B-4544-B4AF-D0DE7054F483}"/>
                </c:ext>
                <c:ext xmlns:c15="http://schemas.microsoft.com/office/drawing/2012/chart" uri="{CE6537A1-D6FC-4f65-9D91-7224C49458BB}">
                  <c15:dlblFieldTable>
                    <c15:dlblFTEntry>
                      <c15:txfldGUID>{570A56A2-3961-4AC4-B5AB-56EEC0B1D798}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3B7B-4544-B4AF-D0DE7054F483}"/>
            </c:ext>
          </c:extLst>
        </c:ser>
        <c:dLbls>
          <c:showLegendKey val="0"/>
          <c:showVal val="1"/>
          <c:showCatName val="0"/>
          <c:showSerName val="0"/>
          <c:showPercent val="0"/>
          <c:showBubbleSize val="0"/>
        </c:dLbls>
        <c:axId val="272667264"/>
        <c:axId val="272667656"/>
      </c:scatterChart>
      <c:valAx>
        <c:axId val="272667264"/>
        <c:scaling>
          <c:orientation val="minMax"/>
          <c:max val="5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667656"/>
        <c:crosses val="autoZero"/>
        <c:crossBetween val="midCat"/>
      </c:valAx>
      <c:valAx>
        <c:axId val="272667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667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0F-4C27-B6D4-B8F20DAF1F9C}"/>
                </c:ext>
                <c:ext xmlns:c15="http://schemas.microsoft.com/office/drawing/2012/chart" uri="{CE6537A1-D6FC-4f65-9D91-7224C49458BB}">
                  <c15:dlblFieldTable>
                    <c15:dlblFTEntry>
                      <c15:txfldGUID>{7ADF339F-6AC0-455B-A9F6-C2AB5B24788C}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0F-4C27-B6D4-B8F20DAF1F9C}"/>
                </c:ext>
                <c:ext xmlns:c15="http://schemas.microsoft.com/office/drawing/2012/chart" uri="{CE6537A1-D6FC-4f65-9D91-7224C49458BB}">
                  <c15:dlblFieldTable>
                    <c15:dlblFTEntry>
                      <c15:txfldGUID>{EF77C815-7226-422B-B904-29FF38E065CA}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0F-4C27-B6D4-B8F20DAF1F9C}"/>
                </c:ext>
                <c:ext xmlns:c15="http://schemas.microsoft.com/office/drawing/2012/chart" uri="{CE6537A1-D6FC-4f65-9D91-7224C49458BB}">
                  <c15:dlblFieldTable>
                    <c15:dlblFTEntry>
                      <c15:txfldGUID>{32E5DE15-EB6F-419C-BF0D-4CA5C4400207}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0F-4C27-B6D4-B8F20DAF1F9C}"/>
                </c:ext>
                <c:ext xmlns:c15="http://schemas.microsoft.com/office/drawing/2012/chart" uri="{CE6537A1-D6FC-4f65-9D91-7224C49458BB}">
                  <c15:dlblFieldTable>
                    <c15:dlblFTEntry>
                      <c15:txfldGUID>{E8626599-C4D9-4A95-B12D-EEB7F5448704}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0F-4C27-B6D4-B8F20DAF1F9C}"/>
                </c:ext>
                <c:ext xmlns:c15="http://schemas.microsoft.com/office/drawing/2012/chart" uri="{CE6537A1-D6FC-4f65-9D91-7224C49458BB}">
                  <c15:dlblFieldTable>
                    <c15:dlblFTEntry>
                      <c15:txfldGUID>{37717F76-76E0-4AC7-9DB5-3B963D3F7DF1}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0F-4C27-B6D4-B8F20DAF1F9C}"/>
                </c:ext>
                <c:ext xmlns:c15="http://schemas.microsoft.com/office/drawing/2012/chart" uri="{CE6537A1-D6FC-4f65-9D91-7224C49458BB}">
                  <c15:dlblFieldTable>
                    <c15:dlblFTEntry>
                      <c15:txfldGUID>{9977BD8D-DE4A-4A08-991A-4E12CC5804B6}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0F-4C27-B6D4-B8F20DAF1F9C}"/>
                </c:ext>
                <c:ext xmlns:c15="http://schemas.microsoft.com/office/drawing/2012/chart" uri="{CE6537A1-D6FC-4f65-9D91-7224C49458BB}">
                  <c15:dlblFieldTable>
                    <c15:dlblFTEntry>
                      <c15:txfldGUID>{03D11E21-AB01-468C-8CA5-06ECC4FA2534}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0F-4C27-B6D4-B8F20DAF1F9C}"/>
                </c:ext>
                <c:ext xmlns:c15="http://schemas.microsoft.com/office/drawing/2012/chart" uri="{CE6537A1-D6FC-4f65-9D91-7224C49458BB}">
                  <c15:dlblFieldTable>
                    <c15:dlblFTEntry>
                      <c15:txfldGUID>{B0D6B79C-D72D-4297-806F-D52EB177E484}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0F-4C27-B6D4-B8F20DAF1F9C}"/>
                </c:ext>
                <c:ext xmlns:c15="http://schemas.microsoft.com/office/drawing/2012/chart" uri="{CE6537A1-D6FC-4f65-9D91-7224C49458BB}">
                  <c15:dlblFieldTable>
                    <c15:dlblFTEntry>
                      <c15:txfldGUID>{1A0CFD34-B1C2-4798-86EA-400F7B3CCC62}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13.1</c:v>
                </c:pt>
                <c:pt idx="16">
                  <c:v>8.5</c:v>
                </c:pt>
                <c:pt idx="24">
                  <c:v>4.9000000000000004</c:v>
                </c:pt>
                <c:pt idx="32">
                  <c:v>2.2000000000000002</c:v>
                </c:pt>
              </c:numCache>
            </c:numRef>
          </c:xVal>
          <c:yVal>
            <c:numRef>
              <c:f>公会計指標分析・財政指標組合せ分析表!$BP$73:$DC$73</c:f>
              <c:numCache>
                <c:formatCode>#,##0.0;"▲ "#,##0.0</c:formatCode>
                <c:ptCount val="40"/>
                <c:pt idx="0">
                  <c:v>28.2</c:v>
                </c:pt>
                <c:pt idx="8">
                  <c:v>17.899999999999999</c:v>
                </c:pt>
              </c:numCache>
            </c:numRef>
          </c:yVal>
          <c:smooth val="0"/>
          <c:extLst xmlns:c16r2="http://schemas.microsoft.com/office/drawing/2015/06/chart">
            <c:ext xmlns:c16="http://schemas.microsoft.com/office/drawing/2014/chart" uri="{C3380CC4-5D6E-409C-BE32-E72D297353CC}">
              <c16:uniqueId val="{00000009-920F-4C27-B6D4-B8F20DAF1F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0F-4C27-B6D4-B8F20DAF1F9C}"/>
                </c:ext>
                <c:ext xmlns:c15="http://schemas.microsoft.com/office/drawing/2012/chart" uri="{CE6537A1-D6FC-4f65-9D91-7224C49458BB}">
                  <c15:dlblFieldTable>
                    <c15:dlblFTEntry>
                      <c15:txfldGUID>{76AFCC18-3B4A-4568-ABF1-CE7CC6F2D4BA}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0F-4C27-B6D4-B8F20DAF1F9C}"/>
                </c:ext>
                <c:ext xmlns:c15="http://schemas.microsoft.com/office/drawing/2012/chart" uri="{CE6537A1-D6FC-4f65-9D91-7224C49458BB}">
                  <c15:dlblFieldTable>
                    <c15:dlblFTEntry>
                      <c15:txfldGUID>{0D49F4F5-428E-47D7-980C-131C0F912086}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0F-4C27-B6D4-B8F20DAF1F9C}"/>
                </c:ext>
                <c:ext xmlns:c15="http://schemas.microsoft.com/office/drawing/2012/chart" uri="{CE6537A1-D6FC-4f65-9D91-7224C49458BB}">
                  <c15:dlblFieldTable>
                    <c15:dlblFTEntry>
                      <c15:txfldGUID>{E37F2379-6EF8-4F74-9936-AB8A83196DAB}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0F-4C27-B6D4-B8F20DAF1F9C}"/>
                </c:ext>
                <c:ext xmlns:c15="http://schemas.microsoft.com/office/drawing/2012/chart" uri="{CE6537A1-D6FC-4f65-9D91-7224C49458BB}">
                  <c15:dlblFieldTable>
                    <c15:dlblFTEntry>
                      <c15:txfldGUID>{14E65D48-00B1-4713-86A9-222740A015BA}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0F-4C27-B6D4-B8F20DAF1F9C}"/>
                </c:ext>
                <c:ext xmlns:c15="http://schemas.microsoft.com/office/drawing/2012/chart" uri="{CE6537A1-D6FC-4f65-9D91-7224C49458BB}">
                  <c15:dlblFieldTable>
                    <c15:dlblFTEntry>
                      <c15:txfldGUID>{014DA53D-696C-4B6C-B0E5-40D1AB38A473}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0F-4C27-B6D4-B8F20DAF1F9C}"/>
                </c:ext>
                <c:ext xmlns:c15="http://schemas.microsoft.com/office/drawing/2012/chart" uri="{CE6537A1-D6FC-4f65-9D91-7224C49458BB}">
                  <c15:dlblFieldTable>
                    <c15:dlblFTEntry>
                      <c15:txfldGUID>{53B98445-C945-4055-9F30-9AA4C6D0270E}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0F-4C27-B6D4-B8F20DAF1F9C}"/>
                </c:ext>
                <c:ext xmlns:c15="http://schemas.microsoft.com/office/drawing/2012/chart" uri="{CE6537A1-D6FC-4f65-9D91-7224C49458BB}">
                  <c15:dlblFieldTable>
                    <c15:dlblFTEntry>
                      <c15:txfldGUID>{87EABA34-E0FF-476A-87F8-0051ACED78B8}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6512034892803649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0F-4C27-B6D4-B8F20DAF1F9C}"/>
                </c:ext>
                <c:ext xmlns:c15="http://schemas.microsoft.com/office/drawing/2012/chart" uri="{CE6537A1-D6FC-4f65-9D91-7224C49458BB}">
                  <c15:dlblFieldTable>
                    <c15:dlblFTEntry>
                      <c15:txfldGUID>{29DC3D89-2B65-4153-9B04-9CFE1B969A4A}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6883948345417654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0F-4C27-B6D4-B8F20DAF1F9C}"/>
                </c:ext>
                <c:ext xmlns:c15="http://schemas.microsoft.com/office/drawing/2012/chart" uri="{CE6537A1-D6FC-4f65-9D91-7224C49458BB}">
                  <c15:dlblFieldTable>
                    <c15:dlblFTEntry>
                      <c15:txfldGUID>{654E7F86-7976-4DE5-9A58-A97F6D88EC46}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20F-4C27-B6D4-B8F20DAF1F9C}"/>
            </c:ext>
          </c:extLst>
        </c:ser>
        <c:dLbls>
          <c:showLegendKey val="0"/>
          <c:showVal val="1"/>
          <c:showCatName val="0"/>
          <c:showSerName val="0"/>
          <c:showPercent val="0"/>
          <c:showBubbleSize val="0"/>
        </c:dLbls>
        <c:axId val="272668440"/>
        <c:axId val="272668832"/>
      </c:scatterChart>
      <c:valAx>
        <c:axId val="272668440"/>
        <c:scaling>
          <c:orientation val="minMax"/>
          <c:max val="15.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668832"/>
        <c:crosses val="autoZero"/>
        <c:crossBetween val="midCat"/>
      </c:valAx>
      <c:valAx>
        <c:axId val="272668832"/>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66844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年度に実施した繰上償還により、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年度に元利償還金が大きく減少したことが、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好影響を及ぼしている。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また、公営企業債の元利償還金に対する繰入金についても既発債の償還終了等もあり減少し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a:p>
          <a:r>
            <a:rPr kumimoji="1" lang="ja-JP" altLang="ja-JP" sz="1100">
              <a:solidFill>
                <a:schemeClr val="dk1"/>
              </a:solidFill>
              <a:effectLst/>
              <a:latin typeface="+mn-lt"/>
              <a:ea typeface="+mn-ea"/>
              <a:cs typeface="+mn-cs"/>
            </a:rPr>
            <a:t>　実質公債費比率の分子について、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年度は交付税算入公債費等の減額ペースが元利償還金等の減額ペースより早くなったため増加となった。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充当可能財源等については、歳計余剰金の財政調整基金の積立額の減額により、減額となっている。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変動があったものは、財政調整基金及びふるさと基金となっている。その中で、財政調整基金は補助金・交付金・地方債など積極的かつ適切な財源の確保と公債費の繰上償還等実施による歳出の削減等により取崩しを回避し、余剰金を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百万円の増額となっている。一方、ふるさと基金は、温泉施設「笠置いこいの館」の維持修繕に対し、基金を一部取り崩したことにより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百万円分増額となっている。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積立が可能なものは積極的に積立て、かつ、できる限り基金を取り崩す必要が無い状況を作り出す。万一、基金の取り崩しが必要となった場合、使用用途として適確か十分精査する。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ふるさと基金とは、「笠置いこいの館」「町民グラウンド」「保養センター等」の整備事業に対しての基金としている。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地域福祉基金とは、社会福祉事業を円滑かつ効率的に実施するための基金としている。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ふるさとづくり基金とは、個人または団体からの、歴史・文化・自然環境を守り、地域資源の保全、活用や地域福祉の向上等を図るための寄附金を募り運用するための基金としている。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高度情報ネットワーク整備基金とは、町営テレビ・インターネット運営事業による施設等運営向上を図るための基金としている。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中山間ふるさと・水と土保全基金とは、農村の活性化を図るための集落共同活動に対し支援事業を行うための基金としている。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ふるさと基金の減額は、温泉施設「笠置いこいの館」の維持修繕に対し、基金を一部取り崩したことによる。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積立が可能なものは積極的に積立て、必要に応じて基金の取り崩しを行うが、用途として適確か十分精査する。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補助金・交付金・地方債など積極的かつ適切な財源の確保と公債費の繰上償還等実施による歳出の削減等により取崩しを回避し、余剰金を積み立てた結果、増加傾向にある。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地方債は一時的には歳入として捉えられるが、元利償還金を返還しなければならないことから歳出が増加するため、地方債の借入には十分留意する必要がある。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現状、繰上償還の予定が無いことから、当基金の増減が無いため。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できる限り、当基金への積立を行う財源の確保に努める。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3440562" y="3836446"/>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管理に関する基本的な考え方として、施設の統合や廃止の検討、長寿命化の実施方針等を策定した。有形固定資産減価償却率については、類似団体平均より低い数値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9" name="直線コネクタ 68"/>
        <xdr:cNvCxnSpPr/>
      </xdr:nvCxnSpPr>
      <xdr:spPr>
        <a:xfrm flipV="1">
          <a:off x="40747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0" name="有形固定資産減価償却率最小値テキスト"/>
        <xdr:cNvSpPr txBox="1"/>
      </xdr:nvSpPr>
      <xdr:spPr>
        <a:xfrm>
          <a:off x="41275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1" name="直線コネクタ 70"/>
        <xdr:cNvCxnSpPr/>
      </xdr:nvCxnSpPr>
      <xdr:spPr>
        <a:xfrm>
          <a:off x="3987800" y="5865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2" name="有形固定資産減価償却率最大値テキスト"/>
        <xdr:cNvSpPr txBox="1"/>
      </xdr:nvSpPr>
      <xdr:spPr>
        <a:xfrm>
          <a:off x="41275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3" name="直線コネクタ 72"/>
        <xdr:cNvCxnSpPr/>
      </xdr:nvCxnSpPr>
      <xdr:spPr>
        <a:xfrm>
          <a:off x="3987800" y="44441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4" name="有形固定資産減価償却率平均値テキスト"/>
        <xdr:cNvSpPr txBox="1"/>
      </xdr:nvSpPr>
      <xdr:spPr>
        <a:xfrm>
          <a:off x="41275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xdr:cNvSpPr/>
      </xdr:nvSpPr>
      <xdr:spPr>
        <a:xfrm>
          <a:off x="40259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6" name="フローチャート: 判断 75"/>
        <xdr:cNvSpPr/>
      </xdr:nvSpPr>
      <xdr:spPr>
        <a:xfrm>
          <a:off x="3429000" y="5285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7" name="フローチャート: 判断 76"/>
        <xdr:cNvSpPr/>
      </xdr:nvSpPr>
      <xdr:spPr>
        <a:xfrm>
          <a:off x="2781300" y="53145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3" name="楕円 82"/>
        <xdr:cNvSpPr/>
      </xdr:nvSpPr>
      <xdr:spPr>
        <a:xfrm>
          <a:off x="3429000" y="53253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4" name="楕円 83"/>
        <xdr:cNvSpPr/>
      </xdr:nvSpPr>
      <xdr:spPr>
        <a:xfrm>
          <a:off x="2781300" y="5350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86360</xdr:rowOff>
    </xdr:to>
    <xdr:cxnSp macro="">
      <xdr:nvCxnSpPr>
        <xdr:cNvPr id="85" name="直線コネクタ 84"/>
        <xdr:cNvCxnSpPr/>
      </xdr:nvCxnSpPr>
      <xdr:spPr>
        <a:xfrm flipV="1">
          <a:off x="2832100" y="5376122"/>
          <a:ext cx="6477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6" name="n_1aveValue有形固定資産減価償却率"/>
        <xdr:cNvSpPr txBox="1"/>
      </xdr:nvSpPr>
      <xdr:spPr>
        <a:xfrm>
          <a:off x="3293119"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7" name="n_2aveValue有形固定資産減価償却率"/>
        <xdr:cNvSpPr txBox="1"/>
      </xdr:nvSpPr>
      <xdr:spPr>
        <a:xfrm>
          <a:off x="2658119"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88" name="n_1mainValue有形固定資産減価償却率"/>
        <xdr:cNvSpPr txBox="1"/>
      </xdr:nvSpPr>
      <xdr:spPr>
        <a:xfrm>
          <a:off x="3293119"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89" name="n_2mainValue有形固定資産減価償却率"/>
        <xdr:cNvSpPr txBox="1"/>
      </xdr:nvSpPr>
      <xdr:spPr>
        <a:xfrm>
          <a:off x="2658119"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実質公債費比率は類似団体平均を下回ってはいるものの、税収の少なさから歳入の半分を交付税に頼っていることから、業務支出に対する業務収入に余裕が無いため、平均を下回る形となっている。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93312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0" name="直線コネクタ 119"/>
        <xdr:cNvCxnSpPr/>
      </xdr:nvCxnSpPr>
      <xdr:spPr>
        <a:xfrm flipV="1">
          <a:off x="12593320"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3" name="債務償還可能年数最大値テキスト"/>
        <xdr:cNvSpPr txBox="1"/>
      </xdr:nvSpPr>
      <xdr:spPr>
        <a:xfrm>
          <a:off x="12646025"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4" name="直線コネクタ 123"/>
        <xdr:cNvCxnSpPr/>
      </xdr:nvCxnSpPr>
      <xdr:spPr>
        <a:xfrm>
          <a:off x="12534900" y="45824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5" name="債務償還可能年数平均値テキスト"/>
        <xdr:cNvSpPr txBox="1"/>
      </xdr:nvSpPr>
      <xdr:spPr>
        <a:xfrm>
          <a:off x="12646025" y="5327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6" name="フローチャート: 判断 125"/>
        <xdr:cNvSpPr/>
      </xdr:nvSpPr>
      <xdr:spPr>
        <a:xfrm>
          <a:off x="12573000" y="53489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116568</xdr:rowOff>
    </xdr:from>
    <xdr:to>
      <xdr:col>76</xdr:col>
      <xdr:colOff>73025</xdr:colOff>
      <xdr:row>29</xdr:row>
      <xdr:rowOff>46718</xdr:rowOff>
    </xdr:to>
    <xdr:sp macro="" textlink="">
      <xdr:nvSpPr>
        <xdr:cNvPr id="132" name="楕円 131"/>
        <xdr:cNvSpPr/>
      </xdr:nvSpPr>
      <xdr:spPr>
        <a:xfrm>
          <a:off x="12573000" y="4917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139445</xdr:rowOff>
    </xdr:from>
    <xdr:ext cx="340478" cy="259045"/>
    <xdr:sp macro="" textlink="">
      <xdr:nvSpPr>
        <xdr:cNvPr id="133" name="債務償還可能年数該当値テキスト"/>
        <xdr:cNvSpPr txBox="1"/>
      </xdr:nvSpPr>
      <xdr:spPr>
        <a:xfrm>
          <a:off x="12646025" y="47685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662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39490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39878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3889375" y="7274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39878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3889375" y="5857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39878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38989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203575" y="667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428875"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68" name="楕円 67"/>
        <xdr:cNvSpPr/>
      </xdr:nvSpPr>
      <xdr:spPr>
        <a:xfrm>
          <a:off x="3203575" y="65930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112268</xdr:rowOff>
    </xdr:from>
    <xdr:to>
      <xdr:col>15</xdr:col>
      <xdr:colOff>101600</xdr:colOff>
      <xdr:row>39</xdr:row>
      <xdr:rowOff>42418</xdr:rowOff>
    </xdr:to>
    <xdr:sp macro="" textlink="">
      <xdr:nvSpPr>
        <xdr:cNvPr id="69" name="楕円 68"/>
        <xdr:cNvSpPr/>
      </xdr:nvSpPr>
      <xdr:spPr>
        <a:xfrm>
          <a:off x="2428875"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128778</xdr:rowOff>
    </xdr:from>
    <xdr:to>
      <xdr:col>19</xdr:col>
      <xdr:colOff>177800</xdr:colOff>
      <xdr:row>38</xdr:row>
      <xdr:rowOff>163068</xdr:rowOff>
    </xdr:to>
    <xdr:cxnSp macro="">
      <xdr:nvCxnSpPr>
        <xdr:cNvPr id="70" name="直線コネクタ 69"/>
        <xdr:cNvCxnSpPr/>
      </xdr:nvCxnSpPr>
      <xdr:spPr>
        <a:xfrm flipV="1">
          <a:off x="2479675" y="6643878"/>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1" name="n_1aveValue【道路】&#10;有形固定資産減価償却率"/>
        <xdr:cNvSpPr txBox="1"/>
      </xdr:nvSpPr>
      <xdr:spPr>
        <a:xfrm>
          <a:off x="30676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2" name="n_2aveValue【道路】&#10;有形固定資産減価償却率"/>
        <xdr:cNvSpPr txBox="1"/>
      </xdr:nvSpPr>
      <xdr:spPr>
        <a:xfrm>
          <a:off x="230569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24655</xdr:rowOff>
    </xdr:from>
    <xdr:ext cx="405111" cy="259045"/>
    <xdr:sp macro="" textlink="">
      <xdr:nvSpPr>
        <xdr:cNvPr id="73" name="n_1mainValue【道路】&#10;有形固定資産減価償却率"/>
        <xdr:cNvSpPr txBox="1"/>
      </xdr:nvSpPr>
      <xdr:spPr>
        <a:xfrm>
          <a:off x="306769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58945</xdr:rowOff>
    </xdr:from>
    <xdr:ext cx="405111" cy="259045"/>
    <xdr:sp macro="" textlink="">
      <xdr:nvSpPr>
        <xdr:cNvPr id="74" name="n_2mainValue【道路】&#10;有形固定資産減価償却率"/>
        <xdr:cNvSpPr txBox="1"/>
      </xdr:nvSpPr>
      <xdr:spPr>
        <a:xfrm>
          <a:off x="230569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8905240"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8943975"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8845550" y="7132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8943975"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8845550" y="58653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8943975"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8883650" y="6903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815975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7413625" y="6883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161943</xdr:rowOff>
    </xdr:from>
    <xdr:to>
      <xdr:col>50</xdr:col>
      <xdr:colOff>165100</xdr:colOff>
      <xdr:row>41</xdr:row>
      <xdr:rowOff>92093</xdr:rowOff>
    </xdr:to>
    <xdr:sp macro="" textlink="">
      <xdr:nvSpPr>
        <xdr:cNvPr id="110" name="楕円 109"/>
        <xdr:cNvSpPr/>
      </xdr:nvSpPr>
      <xdr:spPr>
        <a:xfrm>
          <a:off x="8159750" y="70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126464</xdr:rowOff>
    </xdr:from>
    <xdr:to>
      <xdr:col>46</xdr:col>
      <xdr:colOff>38100</xdr:colOff>
      <xdr:row>41</xdr:row>
      <xdr:rowOff>56614</xdr:rowOff>
    </xdr:to>
    <xdr:sp macro="" textlink="">
      <xdr:nvSpPr>
        <xdr:cNvPr id="111" name="楕円 110"/>
        <xdr:cNvSpPr/>
      </xdr:nvSpPr>
      <xdr:spPr>
        <a:xfrm>
          <a:off x="7413625" y="69844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5814</xdr:rowOff>
    </xdr:from>
    <xdr:to>
      <xdr:col>50</xdr:col>
      <xdr:colOff>114300</xdr:colOff>
      <xdr:row>41</xdr:row>
      <xdr:rowOff>41293</xdr:rowOff>
    </xdr:to>
    <xdr:cxnSp macro="">
      <xdr:nvCxnSpPr>
        <xdr:cNvPr id="112" name="直線コネクタ 111"/>
        <xdr:cNvCxnSpPr/>
      </xdr:nvCxnSpPr>
      <xdr:spPr>
        <a:xfrm>
          <a:off x="7445375" y="7035264"/>
          <a:ext cx="765175"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3" name="n_1aveValue【道路】&#10;一人当たり延長"/>
        <xdr:cNvSpPr txBox="1"/>
      </xdr:nvSpPr>
      <xdr:spPr>
        <a:xfrm>
          <a:off x="7959236"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4" name="n_2aveValue【道路】&#10;一人当たり延長"/>
        <xdr:cNvSpPr txBox="1"/>
      </xdr:nvSpPr>
      <xdr:spPr>
        <a:xfrm>
          <a:off x="72258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83220</xdr:rowOff>
    </xdr:from>
    <xdr:ext cx="534377" cy="259045"/>
    <xdr:sp macro="" textlink="">
      <xdr:nvSpPr>
        <xdr:cNvPr id="115" name="n_1mainValue【道路】&#10;一人当たり延長"/>
        <xdr:cNvSpPr txBox="1"/>
      </xdr:nvSpPr>
      <xdr:spPr>
        <a:xfrm>
          <a:off x="7959236" y="71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47741</xdr:rowOff>
    </xdr:from>
    <xdr:ext cx="534377" cy="259045"/>
    <xdr:sp macro="" textlink="">
      <xdr:nvSpPr>
        <xdr:cNvPr id="116" name="n_2mainValue【道路】&#10;一人当たり延長"/>
        <xdr:cNvSpPr txBox="1"/>
      </xdr:nvSpPr>
      <xdr:spPr>
        <a:xfrm>
          <a:off x="7225811" y="70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39490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39878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38893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39878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3889375" y="96942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39878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3898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203575" y="1007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56" name="楕円 155"/>
        <xdr:cNvSpPr/>
      </xdr:nvSpPr>
      <xdr:spPr>
        <a:xfrm>
          <a:off x="3203575" y="9906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138612</xdr:rowOff>
    </xdr:from>
    <xdr:to>
      <xdr:col>15</xdr:col>
      <xdr:colOff>101600</xdr:colOff>
      <xdr:row>58</xdr:row>
      <xdr:rowOff>68762</xdr:rowOff>
    </xdr:to>
    <xdr:sp macro="" textlink="">
      <xdr:nvSpPr>
        <xdr:cNvPr id="157" name="楕円 156"/>
        <xdr:cNvSpPr/>
      </xdr:nvSpPr>
      <xdr:spPr>
        <a:xfrm>
          <a:off x="2428875"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17962</xdr:rowOff>
    </xdr:to>
    <xdr:cxnSp macro="">
      <xdr:nvCxnSpPr>
        <xdr:cNvPr id="158" name="直線コネクタ 157"/>
        <xdr:cNvCxnSpPr/>
      </xdr:nvCxnSpPr>
      <xdr:spPr>
        <a:xfrm flipV="1">
          <a:off x="2479675" y="9957163"/>
          <a:ext cx="7556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59" name="n_1aveValue【橋りょう・トンネル】&#10;有形固定資産減価償却率"/>
        <xdr:cNvSpPr txBox="1"/>
      </xdr:nvSpPr>
      <xdr:spPr>
        <a:xfrm>
          <a:off x="30676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0" name="n_2aveValue【橋りょう・トンネル】&#10;有形固定資産減価償却率"/>
        <xdr:cNvSpPr txBox="1"/>
      </xdr:nvSpPr>
      <xdr:spPr>
        <a:xfrm>
          <a:off x="230569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61" name="n_1mainValue【橋りょう・トンネル】&#10;有形固定資産減価償却率"/>
        <xdr:cNvSpPr txBox="1"/>
      </xdr:nvSpPr>
      <xdr:spPr>
        <a:xfrm>
          <a:off x="306769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85289</xdr:rowOff>
    </xdr:from>
    <xdr:ext cx="405111" cy="259045"/>
    <xdr:sp macro="" textlink="">
      <xdr:nvSpPr>
        <xdr:cNvPr id="162" name="n_2mainValue【橋りょう・トンネル】&#10;有形固定資産減価償却率"/>
        <xdr:cNvSpPr txBox="1"/>
      </xdr:nvSpPr>
      <xdr:spPr>
        <a:xfrm>
          <a:off x="230569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8905240"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8943975"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8845550" y="110438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8943975"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8845550" y="95495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8943975"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8883650" y="10819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815975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7413625" y="10836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93103</xdr:rowOff>
    </xdr:from>
    <xdr:to>
      <xdr:col>50</xdr:col>
      <xdr:colOff>165100</xdr:colOff>
      <xdr:row>64</xdr:row>
      <xdr:rowOff>23253</xdr:rowOff>
    </xdr:to>
    <xdr:sp macro="" textlink="">
      <xdr:nvSpPr>
        <xdr:cNvPr id="200" name="楕円 199"/>
        <xdr:cNvSpPr/>
      </xdr:nvSpPr>
      <xdr:spPr>
        <a:xfrm>
          <a:off x="8159750" y="10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97533</xdr:rowOff>
    </xdr:from>
    <xdr:to>
      <xdr:col>46</xdr:col>
      <xdr:colOff>38100</xdr:colOff>
      <xdr:row>64</xdr:row>
      <xdr:rowOff>27683</xdr:rowOff>
    </xdr:to>
    <xdr:sp macro="" textlink="">
      <xdr:nvSpPr>
        <xdr:cNvPr id="201" name="楕円 200"/>
        <xdr:cNvSpPr/>
      </xdr:nvSpPr>
      <xdr:spPr>
        <a:xfrm>
          <a:off x="7413625" y="108988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143903</xdr:rowOff>
    </xdr:from>
    <xdr:to>
      <xdr:col>50</xdr:col>
      <xdr:colOff>114300</xdr:colOff>
      <xdr:row>63</xdr:row>
      <xdr:rowOff>148333</xdr:rowOff>
    </xdr:to>
    <xdr:cxnSp macro="">
      <xdr:nvCxnSpPr>
        <xdr:cNvPr id="202" name="直線コネクタ 201"/>
        <xdr:cNvCxnSpPr/>
      </xdr:nvCxnSpPr>
      <xdr:spPr>
        <a:xfrm flipV="1">
          <a:off x="7445375" y="10945253"/>
          <a:ext cx="765175"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3" name="n_1aveValue【橋りょう・トンネル】&#10;一人当たり有形固定資産（償却資産）額"/>
        <xdr:cNvSpPr txBox="1"/>
      </xdr:nvSpPr>
      <xdr:spPr>
        <a:xfrm>
          <a:off x="79099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4" name="n_2aveValue【橋りょう・トンネル】&#10;一人当たり有形固定資産（償却資産）額"/>
        <xdr:cNvSpPr txBox="1"/>
      </xdr:nvSpPr>
      <xdr:spPr>
        <a:xfrm>
          <a:off x="71934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14380</xdr:rowOff>
    </xdr:from>
    <xdr:ext cx="599010" cy="259045"/>
    <xdr:sp macro="" textlink="">
      <xdr:nvSpPr>
        <xdr:cNvPr id="205" name="n_1mainValue【橋りょう・トンネル】&#10;一人当たり有形固定資産（償却資産）額"/>
        <xdr:cNvSpPr txBox="1"/>
      </xdr:nvSpPr>
      <xdr:spPr>
        <a:xfrm>
          <a:off x="7936445" y="1098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18810</xdr:rowOff>
    </xdr:from>
    <xdr:ext cx="599010" cy="259045"/>
    <xdr:sp macro="" textlink="">
      <xdr:nvSpPr>
        <xdr:cNvPr id="206" name="n_2mainValue【橋りょう・トンネル】&#10;一人当たり有形固定資産（償却資産）額"/>
        <xdr:cNvSpPr txBox="1"/>
      </xdr:nvSpPr>
      <xdr:spPr>
        <a:xfrm>
          <a:off x="7193495" y="1099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39490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39878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3889375" y="14641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39878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38989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203575" y="14017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428875"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109220</xdr:rowOff>
    </xdr:from>
    <xdr:to>
      <xdr:col>20</xdr:col>
      <xdr:colOff>38100</xdr:colOff>
      <xdr:row>78</xdr:row>
      <xdr:rowOff>39370</xdr:rowOff>
    </xdr:to>
    <xdr:sp macro="" textlink="">
      <xdr:nvSpPr>
        <xdr:cNvPr id="245" name="楕円 244"/>
        <xdr:cNvSpPr/>
      </xdr:nvSpPr>
      <xdr:spPr>
        <a:xfrm>
          <a:off x="3203575" y="13310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88264</xdr:rowOff>
    </xdr:from>
    <xdr:to>
      <xdr:col>15</xdr:col>
      <xdr:colOff>101600</xdr:colOff>
      <xdr:row>78</xdr:row>
      <xdr:rowOff>18414</xdr:rowOff>
    </xdr:to>
    <xdr:sp macro="" textlink="">
      <xdr:nvSpPr>
        <xdr:cNvPr id="246" name="楕円 245"/>
        <xdr:cNvSpPr/>
      </xdr:nvSpPr>
      <xdr:spPr>
        <a:xfrm>
          <a:off x="2428875"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139064</xdr:rowOff>
    </xdr:from>
    <xdr:to>
      <xdr:col>19</xdr:col>
      <xdr:colOff>177800</xdr:colOff>
      <xdr:row>77</xdr:row>
      <xdr:rowOff>160020</xdr:rowOff>
    </xdr:to>
    <xdr:cxnSp macro="">
      <xdr:nvCxnSpPr>
        <xdr:cNvPr id="247" name="直線コネクタ 246"/>
        <xdr:cNvCxnSpPr/>
      </xdr:nvCxnSpPr>
      <xdr:spPr>
        <a:xfrm>
          <a:off x="2479675" y="13340714"/>
          <a:ext cx="7556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8" name="n_1aveValue【公営住宅】&#10;有形固定資産減価償却率"/>
        <xdr:cNvSpPr txBox="1"/>
      </xdr:nvSpPr>
      <xdr:spPr>
        <a:xfrm>
          <a:off x="306769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49" name="n_2aveValue【公営住宅】&#10;有形固定資産減価償却率"/>
        <xdr:cNvSpPr txBox="1"/>
      </xdr:nvSpPr>
      <xdr:spPr>
        <a:xfrm>
          <a:off x="230569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55897</xdr:rowOff>
    </xdr:from>
    <xdr:ext cx="405111" cy="259045"/>
    <xdr:sp macro="" textlink="">
      <xdr:nvSpPr>
        <xdr:cNvPr id="250" name="n_1mainValue【公営住宅】&#10;有形固定資産減価償却率"/>
        <xdr:cNvSpPr txBox="1"/>
      </xdr:nvSpPr>
      <xdr:spPr>
        <a:xfrm>
          <a:off x="306769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34941</xdr:rowOff>
    </xdr:from>
    <xdr:ext cx="405111" cy="259045"/>
    <xdr:sp macro="" textlink="">
      <xdr:nvSpPr>
        <xdr:cNvPr id="251" name="n_2mainValue【公営住宅】&#10;有形固定資産減価償却率"/>
        <xdr:cNvSpPr txBox="1"/>
      </xdr:nvSpPr>
      <xdr:spPr>
        <a:xfrm>
          <a:off x="230569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8905240"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8943975"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8845550" y="148111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8943975"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8845550" y="134174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8943975"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8883650" y="14425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815975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7413625" y="143337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107823</xdr:rowOff>
    </xdr:from>
    <xdr:to>
      <xdr:col>50</xdr:col>
      <xdr:colOff>165100</xdr:colOff>
      <xdr:row>85</xdr:row>
      <xdr:rowOff>37973</xdr:rowOff>
    </xdr:to>
    <xdr:sp macro="" textlink="">
      <xdr:nvSpPr>
        <xdr:cNvPr id="289" name="楕円 288"/>
        <xdr:cNvSpPr/>
      </xdr:nvSpPr>
      <xdr:spPr>
        <a:xfrm>
          <a:off x="8159750" y="145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115570</xdr:rowOff>
    </xdr:from>
    <xdr:to>
      <xdr:col>46</xdr:col>
      <xdr:colOff>38100</xdr:colOff>
      <xdr:row>85</xdr:row>
      <xdr:rowOff>45720</xdr:rowOff>
    </xdr:to>
    <xdr:sp macro="" textlink="">
      <xdr:nvSpPr>
        <xdr:cNvPr id="290" name="楕円 289"/>
        <xdr:cNvSpPr/>
      </xdr:nvSpPr>
      <xdr:spPr>
        <a:xfrm>
          <a:off x="7413625" y="14517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158623</xdr:rowOff>
    </xdr:from>
    <xdr:to>
      <xdr:col>50</xdr:col>
      <xdr:colOff>114300</xdr:colOff>
      <xdr:row>84</xdr:row>
      <xdr:rowOff>166370</xdr:rowOff>
    </xdr:to>
    <xdr:cxnSp macro="">
      <xdr:nvCxnSpPr>
        <xdr:cNvPr id="291" name="直線コネクタ 290"/>
        <xdr:cNvCxnSpPr/>
      </xdr:nvCxnSpPr>
      <xdr:spPr>
        <a:xfrm flipV="1">
          <a:off x="7445375" y="14560423"/>
          <a:ext cx="7651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2" name="n_1aveValue【公営住宅】&#10;一人当たり面積"/>
        <xdr:cNvSpPr txBox="1"/>
      </xdr:nvSpPr>
      <xdr:spPr>
        <a:xfrm>
          <a:off x="7991552"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3" name="n_2aveValue【公営住宅】&#10;一人当たり面積"/>
        <xdr:cNvSpPr txBox="1"/>
      </xdr:nvSpPr>
      <xdr:spPr>
        <a:xfrm>
          <a:off x="72581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29100</xdr:rowOff>
    </xdr:from>
    <xdr:ext cx="469744" cy="259045"/>
    <xdr:sp macro="" textlink="">
      <xdr:nvSpPr>
        <xdr:cNvPr id="294" name="n_1mainValue【公営住宅】&#10;一人当たり面積"/>
        <xdr:cNvSpPr txBox="1"/>
      </xdr:nvSpPr>
      <xdr:spPr>
        <a:xfrm>
          <a:off x="7991552" y="14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36847</xdr:rowOff>
    </xdr:from>
    <xdr:ext cx="469744" cy="259045"/>
    <xdr:sp macro="" textlink="">
      <xdr:nvSpPr>
        <xdr:cNvPr id="295" name="n_2mainValue【公営住宅】&#10;一人当たり面積"/>
        <xdr:cNvSpPr txBox="1"/>
      </xdr:nvSpPr>
      <xdr:spPr>
        <a:xfrm>
          <a:off x="7258127" y="146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3889989"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3928725"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3801725" y="7203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3928725"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3839825" y="6470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311592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xdr:cNvSpPr/>
      </xdr:nvSpPr>
      <xdr:spPr>
        <a:xfrm>
          <a:off x="123698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351" name="楕円 350"/>
        <xdr:cNvSpPr/>
      </xdr:nvSpPr>
      <xdr:spPr>
        <a:xfrm>
          <a:off x="13115925"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128270</xdr:rowOff>
    </xdr:from>
    <xdr:to>
      <xdr:col>76</xdr:col>
      <xdr:colOff>165100</xdr:colOff>
      <xdr:row>35</xdr:row>
      <xdr:rowOff>58420</xdr:rowOff>
    </xdr:to>
    <xdr:sp macro="" textlink="">
      <xdr:nvSpPr>
        <xdr:cNvPr id="352" name="楕円 351"/>
        <xdr:cNvSpPr/>
      </xdr:nvSpPr>
      <xdr:spPr>
        <a:xfrm>
          <a:off x="123698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134983</xdr:rowOff>
    </xdr:from>
    <xdr:to>
      <xdr:col>81</xdr:col>
      <xdr:colOff>50800</xdr:colOff>
      <xdr:row>35</xdr:row>
      <xdr:rowOff>7620</xdr:rowOff>
    </xdr:to>
    <xdr:cxnSp macro="">
      <xdr:nvCxnSpPr>
        <xdr:cNvPr id="353" name="直線コネクタ 352"/>
        <xdr:cNvCxnSpPr/>
      </xdr:nvCxnSpPr>
      <xdr:spPr>
        <a:xfrm flipV="1">
          <a:off x="12420600" y="5964283"/>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4" name="n_1aveValue【認定こども園・幼稚園・保育所】&#10;有形固定資産減価償却率"/>
        <xdr:cNvSpPr txBox="1"/>
      </xdr:nvSpPr>
      <xdr:spPr>
        <a:xfrm>
          <a:off x="12980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55" name="n_2aveValue【認定こども園・幼稚園・保育所】&#10;有形固定資産減価償却率"/>
        <xdr:cNvSpPr txBox="1"/>
      </xdr:nvSpPr>
      <xdr:spPr>
        <a:xfrm>
          <a:off x="12246619"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30860</xdr:rowOff>
    </xdr:from>
    <xdr:ext cx="405111" cy="259045"/>
    <xdr:sp macro="" textlink="">
      <xdr:nvSpPr>
        <xdr:cNvPr id="356" name="n_1mainValue【認定こども園・幼稚園・保育所】&#10;有形固定資産減価償却率"/>
        <xdr:cNvSpPr txBox="1"/>
      </xdr:nvSpPr>
      <xdr:spPr>
        <a:xfrm>
          <a:off x="12980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357" name="n_2mainValue【認定こども園・幼稚園・保育所】&#10;有形固定資産減価償却率"/>
        <xdr:cNvSpPr txBox="1"/>
      </xdr:nvSpPr>
      <xdr:spPr>
        <a:xfrm>
          <a:off x="12246619"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188461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188849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18786475" y="71433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188849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18786475" y="57351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188849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187960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18100675" y="70331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xdr:cNvSpPr/>
      </xdr:nvSpPr>
      <xdr:spPr>
        <a:xfrm>
          <a:off x="17325975"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28067</xdr:rowOff>
    </xdr:from>
    <xdr:to>
      <xdr:col>112</xdr:col>
      <xdr:colOff>38100</xdr:colOff>
      <xdr:row>41</xdr:row>
      <xdr:rowOff>129667</xdr:rowOff>
    </xdr:to>
    <xdr:sp macro="" textlink="">
      <xdr:nvSpPr>
        <xdr:cNvPr id="395" name="楕円 394"/>
        <xdr:cNvSpPr/>
      </xdr:nvSpPr>
      <xdr:spPr>
        <a:xfrm>
          <a:off x="18100675" y="70575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31496</xdr:rowOff>
    </xdr:from>
    <xdr:to>
      <xdr:col>107</xdr:col>
      <xdr:colOff>101600</xdr:colOff>
      <xdr:row>41</xdr:row>
      <xdr:rowOff>133096</xdr:rowOff>
    </xdr:to>
    <xdr:sp macro="" textlink="">
      <xdr:nvSpPr>
        <xdr:cNvPr id="396" name="楕円 395"/>
        <xdr:cNvSpPr/>
      </xdr:nvSpPr>
      <xdr:spPr>
        <a:xfrm>
          <a:off x="17325975" y="70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78867</xdr:rowOff>
    </xdr:from>
    <xdr:to>
      <xdr:col>111</xdr:col>
      <xdr:colOff>177800</xdr:colOff>
      <xdr:row>41</xdr:row>
      <xdr:rowOff>82296</xdr:rowOff>
    </xdr:to>
    <xdr:cxnSp macro="">
      <xdr:nvCxnSpPr>
        <xdr:cNvPr id="397" name="直線コネクタ 396"/>
        <xdr:cNvCxnSpPr/>
      </xdr:nvCxnSpPr>
      <xdr:spPr>
        <a:xfrm flipV="1">
          <a:off x="17376775" y="7108317"/>
          <a:ext cx="7556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398" name="n_1aveValue【認定こども園・幼稚園・保育所】&#10;一人当たり面積"/>
        <xdr:cNvSpPr txBox="1"/>
      </xdr:nvSpPr>
      <xdr:spPr>
        <a:xfrm>
          <a:off x="1793247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399" name="n_2aveValue【認定こども園・幼稚園・保育所】&#10;一人当たり面積"/>
        <xdr:cNvSpPr txBox="1"/>
      </xdr:nvSpPr>
      <xdr:spPr>
        <a:xfrm>
          <a:off x="1717047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120794</xdr:rowOff>
    </xdr:from>
    <xdr:ext cx="469744" cy="259045"/>
    <xdr:sp macro="" textlink="">
      <xdr:nvSpPr>
        <xdr:cNvPr id="400" name="n_1mainValue【認定こども園・幼稚園・保育所】&#10;一人当たり面積"/>
        <xdr:cNvSpPr txBox="1"/>
      </xdr:nvSpPr>
      <xdr:spPr>
        <a:xfrm>
          <a:off x="17932477" y="715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124223</xdr:rowOff>
    </xdr:from>
    <xdr:ext cx="469744" cy="259045"/>
    <xdr:sp macro="" textlink="">
      <xdr:nvSpPr>
        <xdr:cNvPr id="401" name="n_2mainValue【認定こども園・幼稚園・保育所】&#10;一人当たり面積"/>
        <xdr:cNvSpPr txBox="1"/>
      </xdr:nvSpPr>
      <xdr:spPr>
        <a:xfrm>
          <a:off x="17170477" y="71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2" name="正方形/長方形 44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3" name="正方形/長方形 44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4" name="正方形/長方形 44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5" name="正方形/長方形 44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6" name="正方形/長方形 44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7" name="正方形/長方形 44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8" name="正方形/長方形 44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9" name="正方形/長方形 448"/>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認定子ども園・幼稚園・保育所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有形固定資産減価償却率は、類似団体平均値と比較して高い水準を示している。これは、当町唯一の保育所が完成から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年余り経過しているためと考えられる。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有形固定資産減価償却率は、類似団体平均値と比較して高い水準を示している。これは、公営住宅が建設から新しいものでも完成から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年余り経過しているためである。ただし、町営住宅長寿命化計画に基づき耐震改修やバリアフリー改修等進めている。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有形固定資産減価償却率は、類似団体平均値と比較して高い水準を示している。これは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ある橋りょうの多くが昭和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年代につくられているためと考え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139337</xdr:rowOff>
    </xdr:from>
    <xdr:to>
      <xdr:col>24</xdr:col>
      <xdr:colOff>62865</xdr:colOff>
      <xdr:row>86</xdr:row>
      <xdr:rowOff>15239</xdr:rowOff>
    </xdr:to>
    <xdr:cxnSp macro="">
      <xdr:nvCxnSpPr>
        <xdr:cNvPr id="89" name="直線コネクタ 88"/>
        <xdr:cNvCxnSpPr/>
      </xdr:nvCxnSpPr>
      <xdr:spPr>
        <a:xfrm flipV="1">
          <a:off x="3949065" y="13512437"/>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340478" cy="259045"/>
    <xdr:sp macro="" textlink="">
      <xdr:nvSpPr>
        <xdr:cNvPr id="90" name="【福祉施設】&#10;有形固定資産減価償却率最小値テキスト"/>
        <xdr:cNvSpPr txBox="1"/>
      </xdr:nvSpPr>
      <xdr:spPr>
        <a:xfrm>
          <a:off x="3987800" y="1476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91" name="直線コネクタ 90"/>
        <xdr:cNvCxnSpPr/>
      </xdr:nvCxnSpPr>
      <xdr:spPr>
        <a:xfrm>
          <a:off x="3889375" y="1475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86014</xdr:rowOff>
    </xdr:from>
    <xdr:ext cx="405111" cy="259045"/>
    <xdr:sp macro="" textlink="">
      <xdr:nvSpPr>
        <xdr:cNvPr id="92" name="【福祉施設】&#10;有形固定資産減価償却率最大値テキスト"/>
        <xdr:cNvSpPr txBox="1"/>
      </xdr:nvSpPr>
      <xdr:spPr>
        <a:xfrm>
          <a:off x="3987800" y="1328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139337</xdr:rowOff>
    </xdr:from>
    <xdr:to>
      <xdr:col>24</xdr:col>
      <xdr:colOff>152400</xdr:colOff>
      <xdr:row>78</xdr:row>
      <xdr:rowOff>139337</xdr:rowOff>
    </xdr:to>
    <xdr:cxnSp macro="">
      <xdr:nvCxnSpPr>
        <xdr:cNvPr id="93" name="直線コネクタ 92"/>
        <xdr:cNvCxnSpPr/>
      </xdr:nvCxnSpPr>
      <xdr:spPr>
        <a:xfrm>
          <a:off x="3889375" y="135124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111051</xdr:rowOff>
    </xdr:from>
    <xdr:ext cx="405111" cy="259045"/>
    <xdr:sp macro="" textlink="">
      <xdr:nvSpPr>
        <xdr:cNvPr id="94" name="【福祉施設】&#10;有形固定資産減価償却率平均値テキスト"/>
        <xdr:cNvSpPr txBox="1"/>
      </xdr:nvSpPr>
      <xdr:spPr>
        <a:xfrm>
          <a:off x="39878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95" name="フローチャート: 判断 94"/>
        <xdr:cNvSpPr/>
      </xdr:nvSpPr>
      <xdr:spPr>
        <a:xfrm>
          <a:off x="38989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93436</xdr:rowOff>
    </xdr:from>
    <xdr:to>
      <xdr:col>20</xdr:col>
      <xdr:colOff>38100</xdr:colOff>
      <xdr:row>83</xdr:row>
      <xdr:rowOff>23586</xdr:rowOff>
    </xdr:to>
    <xdr:sp macro="" textlink="">
      <xdr:nvSpPr>
        <xdr:cNvPr id="96" name="フローチャート: 判断 95"/>
        <xdr:cNvSpPr/>
      </xdr:nvSpPr>
      <xdr:spPr>
        <a:xfrm>
          <a:off x="3203575" y="141523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14713</xdr:rowOff>
    </xdr:from>
    <xdr:ext cx="405111" cy="259045"/>
    <xdr:sp macro="" textlink="">
      <xdr:nvSpPr>
        <xdr:cNvPr id="97" name="n_1aveValue【福祉施設】&#10;有形固定資産減価償却率"/>
        <xdr:cNvSpPr txBox="1"/>
      </xdr:nvSpPr>
      <xdr:spPr>
        <a:xfrm>
          <a:off x="306769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98" name="フローチャート: 判断 97"/>
        <xdr:cNvSpPr/>
      </xdr:nvSpPr>
      <xdr:spPr>
        <a:xfrm>
          <a:off x="2428875"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114316</xdr:rowOff>
    </xdr:from>
    <xdr:ext cx="405111" cy="259045"/>
    <xdr:sp macro="" textlink="">
      <xdr:nvSpPr>
        <xdr:cNvPr id="99" name="n_2aveValue【福祉施設】&#10;有形固定資産減価償却率"/>
        <xdr:cNvSpPr txBox="1"/>
      </xdr:nvSpPr>
      <xdr:spPr>
        <a:xfrm>
          <a:off x="230569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119562</xdr:rowOff>
    </xdr:from>
    <xdr:to>
      <xdr:col>20</xdr:col>
      <xdr:colOff>38100</xdr:colOff>
      <xdr:row>81</xdr:row>
      <xdr:rowOff>49712</xdr:rowOff>
    </xdr:to>
    <xdr:sp macro="" textlink="">
      <xdr:nvSpPr>
        <xdr:cNvPr id="105" name="楕円 104"/>
        <xdr:cNvSpPr/>
      </xdr:nvSpPr>
      <xdr:spPr>
        <a:xfrm>
          <a:off x="3203575" y="138355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116295</xdr:rowOff>
    </xdr:from>
    <xdr:to>
      <xdr:col>15</xdr:col>
      <xdr:colOff>101600</xdr:colOff>
      <xdr:row>78</xdr:row>
      <xdr:rowOff>46445</xdr:rowOff>
    </xdr:to>
    <xdr:sp macro="" textlink="">
      <xdr:nvSpPr>
        <xdr:cNvPr id="106" name="楕円 105"/>
        <xdr:cNvSpPr/>
      </xdr:nvSpPr>
      <xdr:spPr>
        <a:xfrm>
          <a:off x="2428875"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167095</xdr:rowOff>
    </xdr:from>
    <xdr:to>
      <xdr:col>19</xdr:col>
      <xdr:colOff>177800</xdr:colOff>
      <xdr:row>80</xdr:row>
      <xdr:rowOff>170362</xdr:rowOff>
    </xdr:to>
    <xdr:cxnSp macro="">
      <xdr:nvCxnSpPr>
        <xdr:cNvPr id="107" name="直線コネクタ 106"/>
        <xdr:cNvCxnSpPr/>
      </xdr:nvCxnSpPr>
      <xdr:spPr>
        <a:xfrm>
          <a:off x="2479675" y="13368745"/>
          <a:ext cx="755650" cy="5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66239</xdr:rowOff>
    </xdr:from>
    <xdr:ext cx="405111" cy="259045"/>
    <xdr:sp macro="" textlink="">
      <xdr:nvSpPr>
        <xdr:cNvPr id="108" name="n_1mainValue【福祉施設】&#10;有形固定資産減価償却率"/>
        <xdr:cNvSpPr txBox="1"/>
      </xdr:nvSpPr>
      <xdr:spPr>
        <a:xfrm>
          <a:off x="306769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62972</xdr:rowOff>
    </xdr:from>
    <xdr:ext cx="405111" cy="259045"/>
    <xdr:sp macro="" textlink="">
      <xdr:nvSpPr>
        <xdr:cNvPr id="109" name="n_2mainValue【福祉施設】&#10;有形固定資産減価償却率"/>
        <xdr:cNvSpPr txBox="1"/>
      </xdr:nvSpPr>
      <xdr:spPr>
        <a:xfrm>
          <a:off x="230569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33" name="直線コネクタ 132"/>
        <xdr:cNvCxnSpPr/>
      </xdr:nvCxnSpPr>
      <xdr:spPr>
        <a:xfrm flipV="1">
          <a:off x="8905240"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34" name="【福祉施設】&#10;一人当たり面積最小値テキスト"/>
        <xdr:cNvSpPr txBox="1"/>
      </xdr:nvSpPr>
      <xdr:spPr>
        <a:xfrm>
          <a:off x="8943975"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35" name="直線コネクタ 134"/>
        <xdr:cNvCxnSpPr/>
      </xdr:nvCxnSpPr>
      <xdr:spPr>
        <a:xfrm>
          <a:off x="8845550" y="148178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36" name="【福祉施設】&#10;一人当たり面積最大値テキスト"/>
        <xdr:cNvSpPr txBox="1"/>
      </xdr:nvSpPr>
      <xdr:spPr>
        <a:xfrm>
          <a:off x="8943975"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37" name="直線コネクタ 136"/>
        <xdr:cNvCxnSpPr/>
      </xdr:nvCxnSpPr>
      <xdr:spPr>
        <a:xfrm>
          <a:off x="8845550" y="13461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138" name="【福祉施設】&#10;一人当たり面積平均値テキスト"/>
        <xdr:cNvSpPr txBox="1"/>
      </xdr:nvSpPr>
      <xdr:spPr>
        <a:xfrm>
          <a:off x="8943975"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139" name="フローチャート: 判断 138"/>
        <xdr:cNvSpPr/>
      </xdr:nvSpPr>
      <xdr:spPr>
        <a:xfrm>
          <a:off x="8883650" y="145883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140" name="フローチャート: 判断 139"/>
        <xdr:cNvSpPr/>
      </xdr:nvSpPr>
      <xdr:spPr>
        <a:xfrm>
          <a:off x="815975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141" name="n_1aveValue【福祉施設】&#10;一人当たり面積"/>
        <xdr:cNvSpPr txBox="1"/>
      </xdr:nvSpPr>
      <xdr:spPr>
        <a:xfrm>
          <a:off x="7991552"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142" name="フローチャート: 判断 141"/>
        <xdr:cNvSpPr/>
      </xdr:nvSpPr>
      <xdr:spPr>
        <a:xfrm>
          <a:off x="7413625" y="145715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143" name="n_2aveValue【福祉施設】&#10;一人当たり面積"/>
        <xdr:cNvSpPr txBox="1"/>
      </xdr:nvSpPr>
      <xdr:spPr>
        <a:xfrm>
          <a:off x="72581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130938</xdr:rowOff>
    </xdr:from>
    <xdr:to>
      <xdr:col>50</xdr:col>
      <xdr:colOff>165100</xdr:colOff>
      <xdr:row>86</xdr:row>
      <xdr:rowOff>61088</xdr:rowOff>
    </xdr:to>
    <xdr:sp macro="" textlink="">
      <xdr:nvSpPr>
        <xdr:cNvPr id="149" name="楕円 148"/>
        <xdr:cNvSpPr/>
      </xdr:nvSpPr>
      <xdr:spPr>
        <a:xfrm>
          <a:off x="8159750" y="14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133604</xdr:rowOff>
    </xdr:from>
    <xdr:to>
      <xdr:col>46</xdr:col>
      <xdr:colOff>38100</xdr:colOff>
      <xdr:row>86</xdr:row>
      <xdr:rowOff>63754</xdr:rowOff>
    </xdr:to>
    <xdr:sp macro="" textlink="">
      <xdr:nvSpPr>
        <xdr:cNvPr id="150" name="楕円 149"/>
        <xdr:cNvSpPr/>
      </xdr:nvSpPr>
      <xdr:spPr>
        <a:xfrm>
          <a:off x="7413625" y="147068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10288</xdr:rowOff>
    </xdr:from>
    <xdr:to>
      <xdr:col>50</xdr:col>
      <xdr:colOff>114300</xdr:colOff>
      <xdr:row>86</xdr:row>
      <xdr:rowOff>12954</xdr:rowOff>
    </xdr:to>
    <xdr:cxnSp macro="">
      <xdr:nvCxnSpPr>
        <xdr:cNvPr id="151" name="直線コネクタ 150"/>
        <xdr:cNvCxnSpPr/>
      </xdr:nvCxnSpPr>
      <xdr:spPr>
        <a:xfrm flipV="1">
          <a:off x="7445375" y="14754988"/>
          <a:ext cx="765175"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52215</xdr:rowOff>
    </xdr:from>
    <xdr:ext cx="469744" cy="259045"/>
    <xdr:sp macro="" textlink="">
      <xdr:nvSpPr>
        <xdr:cNvPr id="152" name="n_1mainValue【福祉施設】&#10;一人当たり面積"/>
        <xdr:cNvSpPr txBox="1"/>
      </xdr:nvSpPr>
      <xdr:spPr>
        <a:xfrm>
          <a:off x="7991552" y="147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153" name="n_2mainValue【福祉施設】&#10;一人当たり面積"/>
        <xdr:cNvSpPr txBox="1"/>
      </xdr:nvSpPr>
      <xdr:spPr>
        <a:xfrm>
          <a:off x="72581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4" name="直線コネクタ 16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5" name="テキスト ボックス 164"/>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6" name="直線コネクタ 16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7" name="テキスト ボックス 16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8" name="直線コネクタ 16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9" name="テキスト ボックス 16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0" name="直線コネクタ 16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1" name="テキスト ボックス 17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2" name="直線コネクタ 17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3" name="テキスト ボックス 17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4" name="直線コネクタ 17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5" name="テキスト ボックス 174"/>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7" name="テキスト ボックス 17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79" name="直線コネクタ 178"/>
        <xdr:cNvCxnSpPr/>
      </xdr:nvCxnSpPr>
      <xdr:spPr>
        <a:xfrm flipV="1">
          <a:off x="39490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80" name="【市民会館】&#10;有形固定資産減価償却率最小値テキスト"/>
        <xdr:cNvSpPr txBox="1"/>
      </xdr:nvSpPr>
      <xdr:spPr>
        <a:xfrm>
          <a:off x="39878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81" name="直線コネクタ 180"/>
        <xdr:cNvCxnSpPr/>
      </xdr:nvCxnSpPr>
      <xdr:spPr>
        <a:xfrm>
          <a:off x="388937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82" name="【市民会館】&#10;有形固定資産減価償却率最大値テキスト"/>
        <xdr:cNvSpPr txBox="1"/>
      </xdr:nvSpPr>
      <xdr:spPr>
        <a:xfrm>
          <a:off x="39878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83" name="直線コネクタ 182"/>
        <xdr:cNvCxnSpPr/>
      </xdr:nvCxnSpPr>
      <xdr:spPr>
        <a:xfrm>
          <a:off x="3889375" y="1731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84" name="【市民会館】&#10;有形固定資産減価償却率平均値テキスト"/>
        <xdr:cNvSpPr txBox="1"/>
      </xdr:nvSpPr>
      <xdr:spPr>
        <a:xfrm>
          <a:off x="39878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85" name="フローチャート: 判断 184"/>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86" name="フローチャート: 判断 185"/>
        <xdr:cNvSpPr/>
      </xdr:nvSpPr>
      <xdr:spPr>
        <a:xfrm>
          <a:off x="3203575" y="17774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187" name="n_1aveValue【市民会館】&#10;有形固定資産減価償却率"/>
        <xdr:cNvSpPr txBox="1"/>
      </xdr:nvSpPr>
      <xdr:spPr>
        <a:xfrm>
          <a:off x="306769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188" name="フローチャート: 判断 187"/>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160582</xdr:rowOff>
    </xdr:from>
    <xdr:ext cx="405111" cy="259045"/>
    <xdr:sp macro="" textlink="">
      <xdr:nvSpPr>
        <xdr:cNvPr id="189" name="n_2aveValue【市民会館】&#10;有形固定資産減価償却率"/>
        <xdr:cNvSpPr txBox="1"/>
      </xdr:nvSpPr>
      <xdr:spPr>
        <a:xfrm>
          <a:off x="230569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0" name="テキスト ボックス 18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1" name="テキスト ボックス 19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2" name="テキスト ボックス 19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3" name="テキスト ボックス 19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4" name="テキスト ボックス 19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195" name="楕円 194"/>
        <xdr:cNvSpPr/>
      </xdr:nvSpPr>
      <xdr:spPr>
        <a:xfrm>
          <a:off x="3203575" y="177027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89081</xdr:rowOff>
    </xdr:from>
    <xdr:to>
      <xdr:col>15</xdr:col>
      <xdr:colOff>101600</xdr:colOff>
      <xdr:row>104</xdr:row>
      <xdr:rowOff>19231</xdr:rowOff>
    </xdr:to>
    <xdr:sp macro="" textlink="">
      <xdr:nvSpPr>
        <xdr:cNvPr id="196" name="楕円 195"/>
        <xdr:cNvSpPr/>
      </xdr:nvSpPr>
      <xdr:spPr>
        <a:xfrm>
          <a:off x="2428875"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103</xdr:row>
      <xdr:rowOff>139881</xdr:rowOff>
    </xdr:to>
    <xdr:cxnSp macro="">
      <xdr:nvCxnSpPr>
        <xdr:cNvPr id="197" name="直線コネクタ 196"/>
        <xdr:cNvCxnSpPr/>
      </xdr:nvCxnSpPr>
      <xdr:spPr>
        <a:xfrm flipV="1">
          <a:off x="2479675" y="17753512"/>
          <a:ext cx="7556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161489</xdr:rowOff>
    </xdr:from>
    <xdr:ext cx="405111" cy="259045"/>
    <xdr:sp macro="" textlink="">
      <xdr:nvSpPr>
        <xdr:cNvPr id="198" name="n_1mainValue【市民会館】&#10;有形固定資産減価償却率"/>
        <xdr:cNvSpPr txBox="1"/>
      </xdr:nvSpPr>
      <xdr:spPr>
        <a:xfrm>
          <a:off x="306769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199" name="n_2mainValue【市民会館】&#10;有形固定資産減価償却率"/>
        <xdr:cNvSpPr txBox="1"/>
      </xdr:nvSpPr>
      <xdr:spPr>
        <a:xfrm>
          <a:off x="230569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0" name="正方形/長方形 19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1" name="正方形/長方形 20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2" name="正方形/長方形 20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3" name="正方形/長方形 20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4" name="正方形/長方形 20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5" name="正方形/長方形 20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6" name="正方形/長方形 20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7" name="正方形/長方形 20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8" name="テキスト ボックス 20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9" name="直線コネクタ 20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0" name="直線コネクタ 209"/>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1" name="テキスト ボックス 210"/>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2" name="直線コネクタ 211"/>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3" name="テキスト ボックス 212"/>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4" name="直線コネクタ 213"/>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5" name="テキスト ボックス 214"/>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6" name="直線コネクタ 215"/>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7" name="テキスト ボックス 216"/>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8" name="直線コネクタ 217"/>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9" name="テキスト ボックス 218"/>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0" name="直線コネクタ 219"/>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1" name="テキスト ボックス 220"/>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2" name="直線コネクタ 22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3" name="テキスト ボックス 222"/>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4"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25" name="直線コネクタ 224"/>
        <xdr:cNvCxnSpPr/>
      </xdr:nvCxnSpPr>
      <xdr:spPr>
        <a:xfrm flipV="1">
          <a:off x="8905240"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26" name="【市民会館】&#10;一人当たり面積最小値テキスト"/>
        <xdr:cNvSpPr txBox="1"/>
      </xdr:nvSpPr>
      <xdr:spPr>
        <a:xfrm>
          <a:off x="8943975"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27" name="直線コネクタ 226"/>
        <xdr:cNvCxnSpPr/>
      </xdr:nvCxnSpPr>
      <xdr:spPr>
        <a:xfrm>
          <a:off x="8845550" y="185666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28" name="【市民会館】&#10;一人当たり面積最大値テキスト"/>
        <xdr:cNvSpPr txBox="1"/>
      </xdr:nvSpPr>
      <xdr:spPr>
        <a:xfrm>
          <a:off x="8943975"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29" name="直線コネクタ 228"/>
        <xdr:cNvCxnSpPr/>
      </xdr:nvCxnSpPr>
      <xdr:spPr>
        <a:xfrm>
          <a:off x="8845550" y="169980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230" name="【市民会館】&#10;一人当たり面積平均値テキスト"/>
        <xdr:cNvSpPr txBox="1"/>
      </xdr:nvSpPr>
      <xdr:spPr>
        <a:xfrm>
          <a:off x="8943975"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31" name="フローチャート: 判断 230"/>
        <xdr:cNvSpPr/>
      </xdr:nvSpPr>
      <xdr:spPr>
        <a:xfrm>
          <a:off x="8883650" y="18000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232" name="フローチャート: 判断 231"/>
        <xdr:cNvSpPr/>
      </xdr:nvSpPr>
      <xdr:spPr>
        <a:xfrm>
          <a:off x="815975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233" name="n_1aveValue【市民会館】&#10;一人当たり面積"/>
        <xdr:cNvSpPr txBox="1"/>
      </xdr:nvSpPr>
      <xdr:spPr>
        <a:xfrm>
          <a:off x="7991552"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234" name="フローチャート: 判断 233"/>
        <xdr:cNvSpPr/>
      </xdr:nvSpPr>
      <xdr:spPr>
        <a:xfrm>
          <a:off x="7413625" y="17562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235" name="n_2aveValue【市民会館】&#10;一人当たり面積"/>
        <xdr:cNvSpPr txBox="1"/>
      </xdr:nvSpPr>
      <xdr:spPr>
        <a:xfrm>
          <a:off x="72581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6" name="テキスト ボックス 23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7" name="テキスト ボックス 23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8" name="テキスト ボックス 23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9" name="テキスト ボックス 23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0" name="テキスト ボックス 23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35198</xdr:rowOff>
    </xdr:from>
    <xdr:to>
      <xdr:col>50</xdr:col>
      <xdr:colOff>165100</xdr:colOff>
      <xdr:row>104</xdr:row>
      <xdr:rowOff>136798</xdr:rowOff>
    </xdr:to>
    <xdr:sp macro="" textlink="">
      <xdr:nvSpPr>
        <xdr:cNvPr id="241" name="楕円 240"/>
        <xdr:cNvSpPr/>
      </xdr:nvSpPr>
      <xdr:spPr>
        <a:xfrm>
          <a:off x="815975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242" name="楕円 241"/>
        <xdr:cNvSpPr/>
      </xdr:nvSpPr>
      <xdr:spPr>
        <a:xfrm>
          <a:off x="7413625" y="17886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85998</xdr:rowOff>
    </xdr:from>
    <xdr:to>
      <xdr:col>50</xdr:col>
      <xdr:colOff>114300</xdr:colOff>
      <xdr:row>104</xdr:row>
      <xdr:rowOff>106680</xdr:rowOff>
    </xdr:to>
    <xdr:cxnSp macro="">
      <xdr:nvCxnSpPr>
        <xdr:cNvPr id="243" name="直線コネクタ 242"/>
        <xdr:cNvCxnSpPr/>
      </xdr:nvCxnSpPr>
      <xdr:spPr>
        <a:xfrm flipV="1">
          <a:off x="7445375" y="17916798"/>
          <a:ext cx="765175"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153325</xdr:rowOff>
    </xdr:from>
    <xdr:ext cx="469744" cy="259045"/>
    <xdr:sp macro="" textlink="">
      <xdr:nvSpPr>
        <xdr:cNvPr id="244" name="n_1mainValue【市民会館】&#10;一人当たり面積"/>
        <xdr:cNvSpPr txBox="1"/>
      </xdr:nvSpPr>
      <xdr:spPr>
        <a:xfrm>
          <a:off x="7991552"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148607</xdr:rowOff>
    </xdr:from>
    <xdr:ext cx="469744" cy="259045"/>
    <xdr:sp macro="" textlink="">
      <xdr:nvSpPr>
        <xdr:cNvPr id="245" name="n_2mainValue【市民会館】&#10;一人当たり面積"/>
        <xdr:cNvSpPr txBox="1"/>
      </xdr:nvSpPr>
      <xdr:spPr>
        <a:xfrm>
          <a:off x="72581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70" name="直線コネクタ 269"/>
        <xdr:cNvCxnSpPr/>
      </xdr:nvCxnSpPr>
      <xdr:spPr>
        <a:xfrm flipV="1">
          <a:off x="13889989"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71" name="【一般廃棄物処理施設】&#10;有形固定資産減価償却率最小値テキスト"/>
        <xdr:cNvSpPr txBox="1"/>
      </xdr:nvSpPr>
      <xdr:spPr>
        <a:xfrm>
          <a:off x="13928725"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72" name="直線コネクタ 271"/>
        <xdr:cNvCxnSpPr/>
      </xdr:nvCxnSpPr>
      <xdr:spPr>
        <a:xfrm>
          <a:off x="1380172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3" name="【一般廃棄物処理施設】&#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4" name="直線コネクタ 273"/>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75" name="【一般廃棄物処理施設】&#10;有形固定資産減価償却率平均値テキスト"/>
        <xdr:cNvSpPr txBox="1"/>
      </xdr:nvSpPr>
      <xdr:spPr>
        <a:xfrm>
          <a:off x="13928725"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76" name="フローチャート: 判断 275"/>
        <xdr:cNvSpPr/>
      </xdr:nvSpPr>
      <xdr:spPr>
        <a:xfrm>
          <a:off x="13839825" y="6182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77" name="フローチャート: 判断 276"/>
        <xdr:cNvSpPr/>
      </xdr:nvSpPr>
      <xdr:spPr>
        <a:xfrm>
          <a:off x="13115925"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78" name="n_1aveValue【一般廃棄物処理施設】&#10;有形固定資産減価償却率"/>
        <xdr:cNvSpPr txBox="1"/>
      </xdr:nvSpPr>
      <xdr:spPr>
        <a:xfrm>
          <a:off x="12980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79" name="フローチャート: 判断 278"/>
        <xdr:cNvSpPr/>
      </xdr:nvSpPr>
      <xdr:spPr>
        <a:xfrm>
          <a:off x="123698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280" name="n_2aveValue【一般廃棄物処理施設】&#10;有形固定資産減価償却率"/>
        <xdr:cNvSpPr txBox="1"/>
      </xdr:nvSpPr>
      <xdr:spPr>
        <a:xfrm>
          <a:off x="12246619"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145415</xdr:rowOff>
    </xdr:from>
    <xdr:to>
      <xdr:col>76</xdr:col>
      <xdr:colOff>165100</xdr:colOff>
      <xdr:row>37</xdr:row>
      <xdr:rowOff>75565</xdr:rowOff>
    </xdr:to>
    <xdr:sp macro="" textlink="">
      <xdr:nvSpPr>
        <xdr:cNvPr id="286" name="楕円 285"/>
        <xdr:cNvSpPr/>
      </xdr:nvSpPr>
      <xdr:spPr>
        <a:xfrm>
          <a:off x="123698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92092</xdr:rowOff>
    </xdr:from>
    <xdr:ext cx="405111" cy="259045"/>
    <xdr:sp macro="" textlink="">
      <xdr:nvSpPr>
        <xdr:cNvPr id="287" name="n_2mainValue【一般廃棄物処理施設】&#10;有形固定資産減価償却率"/>
        <xdr:cNvSpPr txBox="1"/>
      </xdr:nvSpPr>
      <xdr:spPr>
        <a:xfrm>
          <a:off x="12246619"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8" name="直線コネクタ 29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9" name="テキスト ボックス 298"/>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0" name="直線コネクタ 29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01" name="テキスト ボックス 300"/>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2" name="直線コネクタ 30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3" name="テキスト ボックス 302"/>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4" name="直線コネクタ 30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5" name="テキスト ボックス 304"/>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6" name="直線コネクタ 30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7" name="テキスト ボックス 306"/>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8" name="直線コネクタ 30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9" name="テキスト ボックス 308"/>
        <xdr:cNvSpPr txBox="1"/>
      </xdr:nvSpPr>
      <xdr:spPr>
        <a:xfrm>
          <a:off x="149735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13" name="直線コネクタ 312"/>
        <xdr:cNvCxnSpPr/>
      </xdr:nvCxnSpPr>
      <xdr:spPr>
        <a:xfrm flipV="1">
          <a:off x="188461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14" name="【一般廃棄物処理施設】&#10;一人当たり有形固定資産（償却資産）額最小値テキスト"/>
        <xdr:cNvSpPr txBox="1"/>
      </xdr:nvSpPr>
      <xdr:spPr>
        <a:xfrm>
          <a:off x="188849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15" name="直線コネクタ 314"/>
        <xdr:cNvCxnSpPr/>
      </xdr:nvCxnSpPr>
      <xdr:spPr>
        <a:xfrm>
          <a:off x="18786475" y="7278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16" name="【一般廃棄物処理施設】&#10;一人当たり有形固定資産（償却資産）額最大値テキスト"/>
        <xdr:cNvSpPr txBox="1"/>
      </xdr:nvSpPr>
      <xdr:spPr>
        <a:xfrm>
          <a:off x="188849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17" name="直線コネクタ 316"/>
        <xdr:cNvCxnSpPr/>
      </xdr:nvCxnSpPr>
      <xdr:spPr>
        <a:xfrm>
          <a:off x="18786475" y="57448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18" name="【一般廃棄物処理施設】&#10;一人当たり有形固定資産（償却資産）額平均値テキスト"/>
        <xdr:cNvSpPr txBox="1"/>
      </xdr:nvSpPr>
      <xdr:spPr>
        <a:xfrm>
          <a:off x="188849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19" name="フローチャート: 判断 318"/>
        <xdr:cNvSpPr/>
      </xdr:nvSpPr>
      <xdr:spPr>
        <a:xfrm>
          <a:off x="187960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20" name="フローチャート: 判断 319"/>
        <xdr:cNvSpPr/>
      </xdr:nvSpPr>
      <xdr:spPr>
        <a:xfrm>
          <a:off x="18100675" y="70140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21" name="n_1aveValue【一般廃棄物処理施設】&#10;一人当たり有形固定資産（償却資産）額"/>
        <xdr:cNvSpPr txBox="1"/>
      </xdr:nvSpPr>
      <xdr:spPr>
        <a:xfrm>
          <a:off x="1786784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22" name="フローチャート: 判断 321"/>
        <xdr:cNvSpPr/>
      </xdr:nvSpPr>
      <xdr:spPr>
        <a:xfrm>
          <a:off x="17325975"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23" name="n_2aveValue【一般廃棄物処理施設】&#10;一人当たり有形固定資産（償却資産）額"/>
        <xdr:cNvSpPr txBox="1"/>
      </xdr:nvSpPr>
      <xdr:spPr>
        <a:xfrm>
          <a:off x="17134420"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72301</xdr:rowOff>
    </xdr:from>
    <xdr:to>
      <xdr:col>107</xdr:col>
      <xdr:colOff>101600</xdr:colOff>
      <xdr:row>42</xdr:row>
      <xdr:rowOff>2451</xdr:rowOff>
    </xdr:to>
    <xdr:sp macro="" textlink="">
      <xdr:nvSpPr>
        <xdr:cNvPr id="329" name="楕円 328"/>
        <xdr:cNvSpPr/>
      </xdr:nvSpPr>
      <xdr:spPr>
        <a:xfrm>
          <a:off x="17325975"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165028</xdr:rowOff>
    </xdr:from>
    <xdr:ext cx="599010" cy="259045"/>
    <xdr:sp macro="" textlink="">
      <xdr:nvSpPr>
        <xdr:cNvPr id="330" name="n_2mainValue【一般廃棄物処理施設】&#10;一人当たり有形固定資産（償却資産）額"/>
        <xdr:cNvSpPr txBox="1"/>
      </xdr:nvSpPr>
      <xdr:spPr>
        <a:xfrm>
          <a:off x="17134420" y="7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71" name="直線コネクタ 370"/>
        <xdr:cNvCxnSpPr/>
      </xdr:nvCxnSpPr>
      <xdr:spPr>
        <a:xfrm flipV="1">
          <a:off x="13889989"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72" name="【消防施設】&#10;有形固定資産減価償却率最小値テキスト"/>
        <xdr:cNvSpPr txBox="1"/>
      </xdr:nvSpPr>
      <xdr:spPr>
        <a:xfrm>
          <a:off x="13928725"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73" name="直線コネクタ 372"/>
        <xdr:cNvCxnSpPr/>
      </xdr:nvCxnSpPr>
      <xdr:spPr>
        <a:xfrm>
          <a:off x="13801725" y="147675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74" name="【消防施設】&#10;有形固定資産減価償却率最大値テキスト"/>
        <xdr:cNvSpPr txBox="1"/>
      </xdr:nvSpPr>
      <xdr:spPr>
        <a:xfrm>
          <a:off x="13928725"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75" name="直線コネクタ 374"/>
        <xdr:cNvCxnSpPr/>
      </xdr:nvCxnSpPr>
      <xdr:spPr>
        <a:xfrm>
          <a:off x="13801725" y="1347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76" name="【消防施設】&#10;有形固定資産減価償却率平均値テキスト"/>
        <xdr:cNvSpPr txBox="1"/>
      </xdr:nvSpPr>
      <xdr:spPr>
        <a:xfrm>
          <a:off x="13928725"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77" name="フローチャート: 判断 376"/>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78" name="フローチャート: 判断 377"/>
        <xdr:cNvSpPr/>
      </xdr:nvSpPr>
      <xdr:spPr>
        <a:xfrm>
          <a:off x="13115925"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79" name="n_1aveValue【消防施設】&#10;有形固定資産減価償却率"/>
        <xdr:cNvSpPr txBox="1"/>
      </xdr:nvSpPr>
      <xdr:spPr>
        <a:xfrm>
          <a:off x="12980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80" name="フローチャート: 判断 379"/>
        <xdr:cNvSpPr/>
      </xdr:nvSpPr>
      <xdr:spPr>
        <a:xfrm>
          <a:off x="123698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161941</xdr:rowOff>
    </xdr:from>
    <xdr:ext cx="405111" cy="259045"/>
    <xdr:sp macro="" textlink="">
      <xdr:nvSpPr>
        <xdr:cNvPr id="381" name="n_2aveValue【消防施設】&#10;有形固定資産減価償却率"/>
        <xdr:cNvSpPr txBox="1"/>
      </xdr:nvSpPr>
      <xdr:spPr>
        <a:xfrm>
          <a:off x="12246619"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2" name="テキスト ボックス 38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387" name="楕円 386"/>
        <xdr:cNvSpPr/>
      </xdr:nvSpPr>
      <xdr:spPr>
        <a:xfrm>
          <a:off x="13115925"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97789</xdr:rowOff>
    </xdr:from>
    <xdr:to>
      <xdr:col>76</xdr:col>
      <xdr:colOff>165100</xdr:colOff>
      <xdr:row>80</xdr:row>
      <xdr:rowOff>27939</xdr:rowOff>
    </xdr:to>
    <xdr:sp macro="" textlink="">
      <xdr:nvSpPr>
        <xdr:cNvPr id="388" name="楕円 387"/>
        <xdr:cNvSpPr/>
      </xdr:nvSpPr>
      <xdr:spPr>
        <a:xfrm>
          <a:off x="123698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89536</xdr:rowOff>
    </xdr:from>
    <xdr:to>
      <xdr:col>81</xdr:col>
      <xdr:colOff>50800</xdr:colOff>
      <xdr:row>79</xdr:row>
      <xdr:rowOff>148589</xdr:rowOff>
    </xdr:to>
    <xdr:cxnSp macro="">
      <xdr:nvCxnSpPr>
        <xdr:cNvPr id="389" name="直線コネクタ 388"/>
        <xdr:cNvCxnSpPr/>
      </xdr:nvCxnSpPr>
      <xdr:spPr>
        <a:xfrm flipV="1">
          <a:off x="12420600" y="13634086"/>
          <a:ext cx="746125"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156863</xdr:rowOff>
    </xdr:from>
    <xdr:ext cx="405111" cy="259045"/>
    <xdr:sp macro="" textlink="">
      <xdr:nvSpPr>
        <xdr:cNvPr id="390" name="n_1mainValue【消防施設】&#10;有形固定資産減価償却率"/>
        <xdr:cNvSpPr txBox="1"/>
      </xdr:nvSpPr>
      <xdr:spPr>
        <a:xfrm>
          <a:off x="12980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391" name="n_2mainValue【消防施設】&#10;有形固定資産減価償却率"/>
        <xdr:cNvSpPr txBox="1"/>
      </xdr:nvSpPr>
      <xdr:spPr>
        <a:xfrm>
          <a:off x="12246619"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0" name="正方形/長方形 39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1" name="正方形/長方形 40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2" name="正方形/長方形 40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3" name="正方形/長方形 40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4" name="正方形/長方形 40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5" name="正方形/長方形 40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6" name="正方形/長方形 40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7" name="正方形/長方形 40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8" name="テキスト ボックス 40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9" name="直線コネクタ 40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0" name="直線コネクタ 40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1" name="テキスト ボックス 410"/>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2" name="直線コネクタ 41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3" name="テキスト ボックス 41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4" name="直線コネクタ 41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5" name="テキスト ボックス 41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6" name="直線コネクタ 41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7" name="テキスト ボックス 41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8" name="直線コネクタ 41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9" name="テキスト ボックス 41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0" name="直線コネクタ 41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1" name="テキスト ボックス 420"/>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2" name="直線コネクタ 42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3" name="テキスト ボックス 42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25" name="直線コネクタ 424"/>
        <xdr:cNvCxnSpPr/>
      </xdr:nvCxnSpPr>
      <xdr:spPr>
        <a:xfrm flipV="1">
          <a:off x="13889989"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26" name="【庁舎】&#10;有形固定資産減価償却率最小値テキスト"/>
        <xdr:cNvSpPr txBox="1"/>
      </xdr:nvSpPr>
      <xdr:spPr>
        <a:xfrm>
          <a:off x="1392872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27" name="直線コネクタ 426"/>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28" name="【庁舎】&#10;有形固定資産減価償却率最大値テキスト"/>
        <xdr:cNvSpPr txBox="1"/>
      </xdr:nvSpPr>
      <xdr:spPr>
        <a:xfrm>
          <a:off x="13928725"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29" name="直線コネクタ 428"/>
        <xdr:cNvCxnSpPr/>
      </xdr:nvCxnSpPr>
      <xdr:spPr>
        <a:xfrm>
          <a:off x="13801725" y="1710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30" name="【庁舎】&#10;有形固定資産減価償却率平均値テキスト"/>
        <xdr:cNvSpPr txBox="1"/>
      </xdr:nvSpPr>
      <xdr:spPr>
        <a:xfrm>
          <a:off x="13928725"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31" name="フローチャート: 判断 430"/>
        <xdr:cNvSpPr/>
      </xdr:nvSpPr>
      <xdr:spPr>
        <a:xfrm>
          <a:off x="13839825" y="17779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32" name="フローチャート: 判断 431"/>
        <xdr:cNvSpPr/>
      </xdr:nvSpPr>
      <xdr:spPr>
        <a:xfrm>
          <a:off x="13115925"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33" name="n_1aveValue【庁舎】&#10;有形固定資産減価償却率"/>
        <xdr:cNvSpPr txBox="1"/>
      </xdr:nvSpPr>
      <xdr:spPr>
        <a:xfrm>
          <a:off x="12980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34" name="フローチャート: 判断 433"/>
        <xdr:cNvSpPr/>
      </xdr:nvSpPr>
      <xdr:spPr>
        <a:xfrm>
          <a:off x="123698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435" name="n_2aveValue【庁舎】&#10;有形固定資産減価償却率"/>
        <xdr:cNvSpPr txBox="1"/>
      </xdr:nvSpPr>
      <xdr:spPr>
        <a:xfrm>
          <a:off x="12246619"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6" name="テキスト ボックス 43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7" name="テキスト ボックス 43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8" name="テキスト ボックス 43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9" name="テキスト ボックス 43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0" name="テキスト ボックス 43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441" name="楕円 440"/>
        <xdr:cNvSpPr/>
      </xdr:nvSpPr>
      <xdr:spPr>
        <a:xfrm>
          <a:off x="13115925"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442" name="楕円 441"/>
        <xdr:cNvSpPr/>
      </xdr:nvSpPr>
      <xdr:spPr>
        <a:xfrm>
          <a:off x="123698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28848</xdr:rowOff>
    </xdr:to>
    <xdr:cxnSp macro="">
      <xdr:nvCxnSpPr>
        <xdr:cNvPr id="443" name="直線コネクタ 442"/>
        <xdr:cNvCxnSpPr/>
      </xdr:nvCxnSpPr>
      <xdr:spPr>
        <a:xfrm flipV="1">
          <a:off x="12420600" y="17655539"/>
          <a:ext cx="746125"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444" name="n_1mainValue【庁舎】&#10;有形固定資産減価償却率"/>
        <xdr:cNvSpPr txBox="1"/>
      </xdr:nvSpPr>
      <xdr:spPr>
        <a:xfrm>
          <a:off x="12980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445" name="n_2mainValue【庁舎】&#10;有形固定資産減価償却率"/>
        <xdr:cNvSpPr txBox="1"/>
      </xdr:nvSpPr>
      <xdr:spPr>
        <a:xfrm>
          <a:off x="12246619"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6" name="直線コネクタ 45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7" name="テキスト ボックス 45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8" name="直線コネクタ 45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9" name="テキスト ボックス 45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0" name="直線コネクタ 45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1" name="テキスト ボックス 46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2" name="直線コネクタ 46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3" name="テキスト ボックス 46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4" name="直線コネクタ 46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5" name="テキスト ボックス 46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6" name="直線コネクタ 46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7" name="テキスト ボックス 466"/>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8" name="直線コネクタ 46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9" name="テキスト ボックス 468"/>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71" name="直線コネクタ 470"/>
        <xdr:cNvCxnSpPr/>
      </xdr:nvCxnSpPr>
      <xdr:spPr>
        <a:xfrm flipV="1">
          <a:off x="188461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72" name="【庁舎】&#10;一人当たり面積最小値テキスト"/>
        <xdr:cNvSpPr txBox="1"/>
      </xdr:nvSpPr>
      <xdr:spPr>
        <a:xfrm>
          <a:off x="188849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73" name="直線コネクタ 472"/>
        <xdr:cNvCxnSpPr/>
      </xdr:nvCxnSpPr>
      <xdr:spPr>
        <a:xfrm>
          <a:off x="18786475" y="186865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74" name="【庁舎】&#10;一人当たり面積最大値テキスト"/>
        <xdr:cNvSpPr txBox="1"/>
      </xdr:nvSpPr>
      <xdr:spPr>
        <a:xfrm>
          <a:off x="188849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75" name="直線コネクタ 474"/>
        <xdr:cNvCxnSpPr/>
      </xdr:nvCxnSpPr>
      <xdr:spPr>
        <a:xfrm>
          <a:off x="18786475" y="171596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76" name="【庁舎】&#10;一人当たり面積平均値テキスト"/>
        <xdr:cNvSpPr txBox="1"/>
      </xdr:nvSpPr>
      <xdr:spPr>
        <a:xfrm>
          <a:off x="188849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77" name="フローチャート: 判断 476"/>
        <xdr:cNvSpPr/>
      </xdr:nvSpPr>
      <xdr:spPr>
        <a:xfrm>
          <a:off x="187960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78" name="フローチャート: 判断 477"/>
        <xdr:cNvSpPr/>
      </xdr:nvSpPr>
      <xdr:spPr>
        <a:xfrm>
          <a:off x="18100675" y="185282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479" name="n_1aveValue【庁舎】&#10;一人当たり面積"/>
        <xdr:cNvSpPr txBox="1"/>
      </xdr:nvSpPr>
      <xdr:spPr>
        <a:xfrm>
          <a:off x="1793247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80" name="フローチャート: 判断 479"/>
        <xdr:cNvSpPr/>
      </xdr:nvSpPr>
      <xdr:spPr>
        <a:xfrm>
          <a:off x="17325975"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481" name="n_2aveValue【庁舎】&#10;一人当たり面積"/>
        <xdr:cNvSpPr txBox="1"/>
      </xdr:nvSpPr>
      <xdr:spPr>
        <a:xfrm>
          <a:off x="1717047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158641</xdr:rowOff>
    </xdr:from>
    <xdr:to>
      <xdr:col>112</xdr:col>
      <xdr:colOff>38100</xdr:colOff>
      <xdr:row>108</xdr:row>
      <xdr:rowOff>88791</xdr:rowOff>
    </xdr:to>
    <xdr:sp macro="" textlink="">
      <xdr:nvSpPr>
        <xdr:cNvPr id="487" name="楕円 486"/>
        <xdr:cNvSpPr/>
      </xdr:nvSpPr>
      <xdr:spPr>
        <a:xfrm>
          <a:off x="18100675" y="185037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163051</xdr:rowOff>
    </xdr:from>
    <xdr:to>
      <xdr:col>107</xdr:col>
      <xdr:colOff>101600</xdr:colOff>
      <xdr:row>108</xdr:row>
      <xdr:rowOff>93201</xdr:rowOff>
    </xdr:to>
    <xdr:sp macro="" textlink="">
      <xdr:nvSpPr>
        <xdr:cNvPr id="488" name="楕円 487"/>
        <xdr:cNvSpPr/>
      </xdr:nvSpPr>
      <xdr:spPr>
        <a:xfrm>
          <a:off x="17325975" y="185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37991</xdr:rowOff>
    </xdr:from>
    <xdr:to>
      <xdr:col>111</xdr:col>
      <xdr:colOff>177800</xdr:colOff>
      <xdr:row>108</xdr:row>
      <xdr:rowOff>42401</xdr:rowOff>
    </xdr:to>
    <xdr:cxnSp macro="">
      <xdr:nvCxnSpPr>
        <xdr:cNvPr id="489" name="直線コネクタ 488"/>
        <xdr:cNvCxnSpPr/>
      </xdr:nvCxnSpPr>
      <xdr:spPr>
        <a:xfrm flipV="1">
          <a:off x="17376775" y="18554591"/>
          <a:ext cx="75565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105318</xdr:rowOff>
    </xdr:from>
    <xdr:ext cx="469744" cy="259045"/>
    <xdr:sp macro="" textlink="">
      <xdr:nvSpPr>
        <xdr:cNvPr id="490" name="n_1mainValue【庁舎】&#10;一人当たり面積"/>
        <xdr:cNvSpPr txBox="1"/>
      </xdr:nvSpPr>
      <xdr:spPr>
        <a:xfrm>
          <a:off x="17932477" y="1827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109728</xdr:rowOff>
    </xdr:from>
    <xdr:ext cx="469744" cy="259045"/>
    <xdr:sp macro="" textlink="">
      <xdr:nvSpPr>
        <xdr:cNvPr id="491" name="n_2mainValue【庁舎】&#10;一人当たり面積"/>
        <xdr:cNvSpPr txBox="1"/>
      </xdr:nvSpPr>
      <xdr:spPr>
        <a:xfrm>
          <a:off x="17170477" y="1828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類似団体と比較して有形固定資産減価償却率が特に高くなっている施設は、福祉施設、消防施設である。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福祉施設については、すまいるｾﾝﾀｰが有形固定資産減価償却率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但し、笠置会館の耐震改修の実施により、福祉施設全体の率が全体的に下がっている。引き続き、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くなどして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、すまいるｾﾝﾀｰ等の老朽化対策に取り組んでいく。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消防施設については、防火水槽が有形固定資産減価償却率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％と高くなっている。今後は老朽化対策に取り組んでいく。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若年層の転出等や高い高齢化率</a:t>
          </a:r>
          <a:r>
            <a:rPr kumimoji="1" lang="en-US"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48.54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に加え、町内に中心となる産業もないこと等から自主財源の要となる町税は歳入総額に対して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。財政基盤が弱く、以前から交付税に頼りきった財政運営を強いられているため、地方税の徴収強化等の取組を通じて財政基盤の強化を図るとともに、引き続き歳出面の抑制に努める</a:t>
          </a:r>
          <a:r>
            <a:rPr kumimoji="1" lang="ja-JP" altLang="en-US" sz="1100">
              <a:solidFill>
                <a:schemeClr val="dk1"/>
              </a:solidFill>
              <a:effectLst/>
              <a:latin typeface="+mn-lt"/>
              <a:ea typeface="+mn-ea"/>
              <a:cs typeface="+mn-cs"/>
            </a:rPr>
            <a:t>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xdr:cNvCxnSpPr/>
      </xdr:nvCxnSpPr>
      <xdr:spPr>
        <a:xfrm>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44450</xdr:rowOff>
    </xdr:to>
    <xdr:cxnSp macro="">
      <xdr:nvCxnSpPr>
        <xdr:cNvPr id="77" name="直線コネクタ 76"/>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34307</xdr:rowOff>
    </xdr:from>
    <xdr:ext cx="762000" cy="259045"/>
    <xdr:sp macro="" textlink="">
      <xdr:nvSpPr>
        <xdr:cNvPr id="88" name="財政力該当値テキスト"/>
        <xdr:cNvSpPr txBox="1"/>
      </xdr:nvSpPr>
      <xdr:spPr>
        <a:xfrm>
          <a:off x="50419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121514</xdr:rowOff>
    </xdr:from>
    <xdr:ext cx="736600" cy="259045"/>
    <xdr:sp macro="" textlink="">
      <xdr:nvSpPr>
        <xdr:cNvPr id="90" name="テキスト ボックス 89"/>
        <xdr:cNvSpPr txBox="1"/>
      </xdr:nvSpPr>
      <xdr:spPr>
        <a:xfrm>
          <a:off x="3733800" y="732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96" name="テキスト ボックス 95"/>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　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％を超える状況が続いていたが、平成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年度に実施した起債の繰上償還等により平成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年度の公債費が前年度比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百万減とな</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た。また、</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年度より経常一般財源として普通交付税が、人口減少等特別対策事業費の創設等により増額となり、大きく比率の改善に繋が</a:t>
          </a:r>
          <a:r>
            <a:rPr kumimoji="1" lang="ja-JP" altLang="en-US" sz="1100">
              <a:solidFill>
                <a:schemeClr val="dk1"/>
              </a:solidFill>
              <a:effectLst/>
              <a:latin typeface="+mn-lt"/>
              <a:ea typeface="+mn-ea"/>
              <a:cs typeface="+mn-cs"/>
            </a:rPr>
            <a:t>った。</a:t>
          </a:r>
          <a:endParaRPr lang="ja-JP" altLang="ja-JP" sz="1400">
            <a:effectLst/>
          </a:endParaRPr>
        </a:p>
        <a:p>
          <a:pPr>
            <a:lnSpc>
              <a:spcPts val="1200"/>
            </a:lnSpc>
          </a:pPr>
          <a:r>
            <a:rPr kumimoji="1" lang="ja-JP" altLang="ja-JP" sz="1100">
              <a:solidFill>
                <a:schemeClr val="dk1"/>
              </a:solidFill>
              <a:effectLst/>
              <a:latin typeface="+mn-lt"/>
              <a:ea typeface="+mn-ea"/>
              <a:cs typeface="+mn-cs"/>
            </a:rPr>
            <a:t>　しかし、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割程度しかなく、交付税に頼りきった財政運営を強いられていることに変わり</a:t>
          </a:r>
          <a:r>
            <a:rPr kumimoji="1" lang="ja-JP" altLang="en-US" sz="1100">
              <a:solidFill>
                <a:schemeClr val="dk1"/>
              </a:solidFill>
              <a:effectLst/>
              <a:latin typeface="+mn-lt"/>
              <a:ea typeface="+mn-ea"/>
              <a:cs typeface="+mn-cs"/>
            </a:rPr>
            <a:t>ない状況となっている。</a:t>
          </a:r>
          <a:endParaRPr lang="ja-JP" altLang="ja-JP" sz="1400">
            <a:effectLst/>
          </a:endParaRPr>
        </a:p>
        <a:p>
          <a:pPr>
            <a:lnSpc>
              <a:spcPts val="1200"/>
            </a:lnSpc>
          </a:pPr>
          <a:r>
            <a:rPr kumimoji="1" lang="ja-JP" altLang="ja-JP" sz="1100">
              <a:solidFill>
                <a:schemeClr val="dk1"/>
              </a:solidFill>
              <a:effectLst/>
              <a:latin typeface="+mn-lt"/>
              <a:ea typeface="+mn-ea"/>
              <a:cs typeface="+mn-cs"/>
            </a:rPr>
            <a:t>　今後も引き続き財政健全化に向けた姿勢を崩さず、健全化を図る</a:t>
          </a:r>
          <a:r>
            <a:rPr kumimoji="1" lang="ja-JP" altLang="en-US"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65</xdr:row>
      <xdr:rowOff>99166</xdr:rowOff>
    </xdr:to>
    <xdr:cxnSp macro="">
      <xdr:nvCxnSpPr>
        <xdr:cNvPr id="126" name="直線コネクタ 125"/>
        <xdr:cNvCxnSpPr/>
      </xdr:nvCxnSpPr>
      <xdr:spPr>
        <a:xfrm flipV="1">
          <a:off x="4953000" y="10046970"/>
          <a:ext cx="0" cy="11964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71243</xdr:rowOff>
    </xdr:from>
    <xdr:ext cx="762000" cy="259045"/>
    <xdr:sp macro="" textlink="">
      <xdr:nvSpPr>
        <xdr:cNvPr id="127" name="財政構造の弾力性最小値テキスト"/>
        <xdr:cNvSpPr txBox="1"/>
      </xdr:nvSpPr>
      <xdr:spPr>
        <a:xfrm>
          <a:off x="5041900" y="1121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99166</xdr:rowOff>
    </xdr:from>
    <xdr:to>
      <xdr:col>24</xdr:col>
      <xdr:colOff>12700</xdr:colOff>
      <xdr:row>65</xdr:row>
      <xdr:rowOff>99166</xdr:rowOff>
    </xdr:to>
    <xdr:cxnSp macro="">
      <xdr:nvCxnSpPr>
        <xdr:cNvPr id="128" name="直線コネクタ 127"/>
        <xdr:cNvCxnSpPr/>
      </xdr:nvCxnSpPr>
      <xdr:spPr>
        <a:xfrm>
          <a:off x="4864100" y="1124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164571</xdr:rowOff>
    </xdr:from>
    <xdr:to>
      <xdr:col>23</xdr:col>
      <xdr:colOff>133350</xdr:colOff>
      <xdr:row>65</xdr:row>
      <xdr:rowOff>10689</xdr:rowOff>
    </xdr:to>
    <xdr:cxnSp macro="">
      <xdr:nvCxnSpPr>
        <xdr:cNvPr id="131" name="直線コネクタ 130"/>
        <xdr:cNvCxnSpPr/>
      </xdr:nvCxnSpPr>
      <xdr:spPr>
        <a:xfrm>
          <a:off x="4114800" y="10965921"/>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118233</xdr:rowOff>
    </xdr:from>
    <xdr:ext cx="762000" cy="259045"/>
    <xdr:sp macro="" textlink="">
      <xdr:nvSpPr>
        <xdr:cNvPr id="132" name="財政構造の弾力性平均値テキスト"/>
        <xdr:cNvSpPr txBox="1"/>
      </xdr:nvSpPr>
      <xdr:spPr>
        <a:xfrm>
          <a:off x="5041900" y="1074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101706</xdr:rowOff>
    </xdr:from>
    <xdr:to>
      <xdr:col>23</xdr:col>
      <xdr:colOff>184150</xdr:colOff>
      <xdr:row>64</xdr:row>
      <xdr:rowOff>31856</xdr:rowOff>
    </xdr:to>
    <xdr:sp macro="" textlink="">
      <xdr:nvSpPr>
        <xdr:cNvPr id="133" name="フローチャート: 判断 132"/>
        <xdr:cNvSpPr/>
      </xdr:nvSpPr>
      <xdr:spPr>
        <a:xfrm>
          <a:off x="49022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164571</xdr:rowOff>
    </xdr:from>
    <xdr:to>
      <xdr:col>19</xdr:col>
      <xdr:colOff>133350</xdr:colOff>
      <xdr:row>63</xdr:row>
      <xdr:rowOff>166581</xdr:rowOff>
    </xdr:to>
    <xdr:cxnSp macro="">
      <xdr:nvCxnSpPr>
        <xdr:cNvPr id="134" name="直線コネクタ 133"/>
        <xdr:cNvCxnSpPr/>
      </xdr:nvCxnSpPr>
      <xdr:spPr>
        <a:xfrm flipV="1">
          <a:off x="3225800" y="109659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5" name="フローチャート: 判断 134"/>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157180</xdr:rowOff>
    </xdr:from>
    <xdr:ext cx="736600" cy="259045"/>
    <xdr:sp macro="" textlink="">
      <xdr:nvSpPr>
        <xdr:cNvPr id="136" name="テキスト ボックス 135"/>
        <xdr:cNvSpPr txBox="1"/>
      </xdr:nvSpPr>
      <xdr:spPr>
        <a:xfrm>
          <a:off x="3733800" y="1061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66</xdr:row>
      <xdr:rowOff>70485</xdr:rowOff>
    </xdr:to>
    <xdr:cxnSp macro="">
      <xdr:nvCxnSpPr>
        <xdr:cNvPr id="137" name="直線コネクタ 136"/>
        <xdr:cNvCxnSpPr/>
      </xdr:nvCxnSpPr>
      <xdr:spPr>
        <a:xfrm flipV="1">
          <a:off x="2336800" y="1096793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100224</xdr:rowOff>
    </xdr:from>
    <xdr:to>
      <xdr:col>15</xdr:col>
      <xdr:colOff>133350</xdr:colOff>
      <xdr:row>63</xdr:row>
      <xdr:rowOff>30374</xdr:rowOff>
    </xdr:to>
    <xdr:sp macro="" textlink="">
      <xdr:nvSpPr>
        <xdr:cNvPr id="138" name="フローチャート: 判断 137"/>
        <xdr:cNvSpPr/>
      </xdr:nvSpPr>
      <xdr:spPr>
        <a:xfrm>
          <a:off x="3175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40551</xdr:rowOff>
    </xdr:from>
    <xdr:ext cx="762000" cy="259045"/>
    <xdr:sp macro="" textlink="">
      <xdr:nvSpPr>
        <xdr:cNvPr id="139" name="テキスト ボックス 138"/>
        <xdr:cNvSpPr txBox="1"/>
      </xdr:nvSpPr>
      <xdr:spPr>
        <a:xfrm>
          <a:off x="2844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70485</xdr:rowOff>
    </xdr:to>
    <xdr:cxnSp macro="">
      <xdr:nvCxnSpPr>
        <xdr:cNvPr id="140" name="直線コネクタ 139"/>
        <xdr:cNvCxnSpPr/>
      </xdr:nvCxnSpPr>
      <xdr:spPr>
        <a:xfrm>
          <a:off x="1447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1" name="フローチャート: 判断 140"/>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2" name="テキスト ボックス 141"/>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43" name="フローチャート: 判断 142"/>
        <xdr:cNvSpPr/>
      </xdr:nvSpPr>
      <xdr:spPr>
        <a:xfrm>
          <a:off x="1397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44" name="テキスト ボックス 143"/>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50" name="楕円 149"/>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27216</xdr:rowOff>
    </xdr:from>
    <xdr:ext cx="762000" cy="259045"/>
    <xdr:sp macro="" textlink="">
      <xdr:nvSpPr>
        <xdr:cNvPr id="151" name="財政構造の弾力性該当値テキスト"/>
        <xdr:cNvSpPr txBox="1"/>
      </xdr:nvSpPr>
      <xdr:spPr>
        <a:xfrm>
          <a:off x="5041900" y="110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113771</xdr:rowOff>
    </xdr:from>
    <xdr:to>
      <xdr:col>19</xdr:col>
      <xdr:colOff>184150</xdr:colOff>
      <xdr:row>64</xdr:row>
      <xdr:rowOff>43921</xdr:rowOff>
    </xdr:to>
    <xdr:sp macro="" textlink="">
      <xdr:nvSpPr>
        <xdr:cNvPr id="152" name="楕円 151"/>
        <xdr:cNvSpPr/>
      </xdr:nvSpPr>
      <xdr:spPr>
        <a:xfrm>
          <a:off x="4064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28698</xdr:rowOff>
    </xdr:from>
    <xdr:ext cx="736600" cy="259045"/>
    <xdr:sp macro="" textlink="">
      <xdr:nvSpPr>
        <xdr:cNvPr id="153" name="テキスト ボックス 152"/>
        <xdr:cNvSpPr txBox="1"/>
      </xdr:nvSpPr>
      <xdr:spPr>
        <a:xfrm>
          <a:off x="3733800" y="1100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4" name="楕円 153"/>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5" name="テキスト ボックス 154"/>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6" name="楕円 155"/>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7" name="テキスト ボックス 156"/>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8" name="楕円 157"/>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9" name="テキスト ボックス 158"/>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従前より類似団体平均値より低い水準を示している。これは、物件費が、教育その他の行政サービスについて、一部事務組合等に事務移管しているため物件費でなく補助費として計上され、結果物件費としては比較的に低く抑えられていることが大きい要因であると推察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6" name="直線コネクタ 185"/>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7"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8" name="直線コネクタ 187"/>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9"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90" name="直線コネクタ 189"/>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155851</xdr:rowOff>
    </xdr:from>
    <xdr:to>
      <xdr:col>23</xdr:col>
      <xdr:colOff>133350</xdr:colOff>
      <xdr:row>81</xdr:row>
      <xdr:rowOff>165900</xdr:rowOff>
    </xdr:to>
    <xdr:cxnSp macro="">
      <xdr:nvCxnSpPr>
        <xdr:cNvPr id="191" name="直線コネクタ 190"/>
        <xdr:cNvCxnSpPr/>
      </xdr:nvCxnSpPr>
      <xdr:spPr>
        <a:xfrm>
          <a:off x="4114800" y="14043301"/>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2"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3" name="フローチャート: 判断 192"/>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145359</xdr:rowOff>
    </xdr:from>
    <xdr:to>
      <xdr:col>19</xdr:col>
      <xdr:colOff>133350</xdr:colOff>
      <xdr:row>81</xdr:row>
      <xdr:rowOff>155851</xdr:rowOff>
    </xdr:to>
    <xdr:cxnSp macro="">
      <xdr:nvCxnSpPr>
        <xdr:cNvPr id="194" name="直線コネクタ 193"/>
        <xdr:cNvCxnSpPr/>
      </xdr:nvCxnSpPr>
      <xdr:spPr>
        <a:xfrm>
          <a:off x="3225800" y="1403280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5" name="フローチャート: 判断 194"/>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6" name="テキスト ボックス 195"/>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138266</xdr:rowOff>
    </xdr:from>
    <xdr:to>
      <xdr:col>15</xdr:col>
      <xdr:colOff>82550</xdr:colOff>
      <xdr:row>81</xdr:row>
      <xdr:rowOff>145359</xdr:rowOff>
    </xdr:to>
    <xdr:cxnSp macro="">
      <xdr:nvCxnSpPr>
        <xdr:cNvPr id="197" name="直線コネクタ 196"/>
        <xdr:cNvCxnSpPr/>
      </xdr:nvCxnSpPr>
      <xdr:spPr>
        <a:xfrm>
          <a:off x="2336800" y="14025716"/>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8" name="フローチャート: 判断 197"/>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9" name="テキスト ボックス 198"/>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123579</xdr:rowOff>
    </xdr:from>
    <xdr:to>
      <xdr:col>11</xdr:col>
      <xdr:colOff>31750</xdr:colOff>
      <xdr:row>81</xdr:row>
      <xdr:rowOff>138266</xdr:rowOff>
    </xdr:to>
    <xdr:cxnSp macro="">
      <xdr:nvCxnSpPr>
        <xdr:cNvPr id="200" name="直線コネクタ 199"/>
        <xdr:cNvCxnSpPr/>
      </xdr:nvCxnSpPr>
      <xdr:spPr>
        <a:xfrm>
          <a:off x="1447800" y="1401102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201" name="フローチャート: 判断 200"/>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2" name="テキスト ボックス 201"/>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3" name="フローチャート: 判断 202"/>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4" name="テキスト ボックス 203"/>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115100</xdr:rowOff>
    </xdr:from>
    <xdr:to>
      <xdr:col>23</xdr:col>
      <xdr:colOff>184150</xdr:colOff>
      <xdr:row>82</xdr:row>
      <xdr:rowOff>45250</xdr:rowOff>
    </xdr:to>
    <xdr:sp macro="" textlink="">
      <xdr:nvSpPr>
        <xdr:cNvPr id="210" name="楕円 209"/>
        <xdr:cNvSpPr/>
      </xdr:nvSpPr>
      <xdr:spPr>
        <a:xfrm>
          <a:off x="49022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36377</xdr:rowOff>
    </xdr:from>
    <xdr:ext cx="762000" cy="259045"/>
    <xdr:sp macro="" textlink="">
      <xdr:nvSpPr>
        <xdr:cNvPr id="211" name="人件費・物件費等の状況該当値テキスト"/>
        <xdr:cNvSpPr txBox="1"/>
      </xdr:nvSpPr>
      <xdr:spPr>
        <a:xfrm>
          <a:off x="5041900" y="139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105051</xdr:rowOff>
    </xdr:from>
    <xdr:to>
      <xdr:col>19</xdr:col>
      <xdr:colOff>184150</xdr:colOff>
      <xdr:row>82</xdr:row>
      <xdr:rowOff>35201</xdr:rowOff>
    </xdr:to>
    <xdr:sp macro="" textlink="">
      <xdr:nvSpPr>
        <xdr:cNvPr id="212" name="楕円 211"/>
        <xdr:cNvSpPr/>
      </xdr:nvSpPr>
      <xdr:spPr>
        <a:xfrm>
          <a:off x="40640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45378</xdr:rowOff>
    </xdr:from>
    <xdr:ext cx="736600" cy="259045"/>
    <xdr:sp macro="" textlink="">
      <xdr:nvSpPr>
        <xdr:cNvPr id="213" name="テキスト ボックス 212"/>
        <xdr:cNvSpPr txBox="1"/>
      </xdr:nvSpPr>
      <xdr:spPr>
        <a:xfrm>
          <a:off x="3733800" y="1376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94559</xdr:rowOff>
    </xdr:from>
    <xdr:to>
      <xdr:col>15</xdr:col>
      <xdr:colOff>133350</xdr:colOff>
      <xdr:row>82</xdr:row>
      <xdr:rowOff>24709</xdr:rowOff>
    </xdr:to>
    <xdr:sp macro="" textlink="">
      <xdr:nvSpPr>
        <xdr:cNvPr id="214" name="楕円 213"/>
        <xdr:cNvSpPr/>
      </xdr:nvSpPr>
      <xdr:spPr>
        <a:xfrm>
          <a:off x="3175000" y="139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34886</xdr:rowOff>
    </xdr:from>
    <xdr:ext cx="762000" cy="259045"/>
    <xdr:sp macro="" textlink="">
      <xdr:nvSpPr>
        <xdr:cNvPr id="215" name="テキスト ボックス 214"/>
        <xdr:cNvSpPr txBox="1"/>
      </xdr:nvSpPr>
      <xdr:spPr>
        <a:xfrm>
          <a:off x="2844800" y="137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87466</xdr:rowOff>
    </xdr:from>
    <xdr:to>
      <xdr:col>11</xdr:col>
      <xdr:colOff>82550</xdr:colOff>
      <xdr:row>82</xdr:row>
      <xdr:rowOff>17616</xdr:rowOff>
    </xdr:to>
    <xdr:sp macro="" textlink="">
      <xdr:nvSpPr>
        <xdr:cNvPr id="216" name="楕円 215"/>
        <xdr:cNvSpPr/>
      </xdr:nvSpPr>
      <xdr:spPr>
        <a:xfrm>
          <a:off x="2286000" y="139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27793</xdr:rowOff>
    </xdr:from>
    <xdr:ext cx="762000" cy="259045"/>
    <xdr:sp macro="" textlink="">
      <xdr:nvSpPr>
        <xdr:cNvPr id="217" name="テキスト ボックス 216"/>
        <xdr:cNvSpPr txBox="1"/>
      </xdr:nvSpPr>
      <xdr:spPr>
        <a:xfrm>
          <a:off x="1955800" y="137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72779</xdr:rowOff>
    </xdr:from>
    <xdr:to>
      <xdr:col>7</xdr:col>
      <xdr:colOff>31750</xdr:colOff>
      <xdr:row>82</xdr:row>
      <xdr:rowOff>2929</xdr:rowOff>
    </xdr:to>
    <xdr:sp macro="" textlink="">
      <xdr:nvSpPr>
        <xdr:cNvPr id="218" name="楕円 217"/>
        <xdr:cNvSpPr/>
      </xdr:nvSpPr>
      <xdr:spPr>
        <a:xfrm>
          <a:off x="13970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13106</xdr:rowOff>
    </xdr:from>
    <xdr:ext cx="762000" cy="259045"/>
    <xdr:sp macro="" textlink="">
      <xdr:nvSpPr>
        <xdr:cNvPr id="219" name="テキスト ボックス 218"/>
        <xdr:cNvSpPr txBox="1"/>
      </xdr:nvSpPr>
      <xdr:spPr>
        <a:xfrm>
          <a:off x="1066800" y="137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4" name="直線コネクタ 243"/>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5"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6" name="直線コネクタ 245"/>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7"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8" name="直線コネクタ 247"/>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148907</xdr:rowOff>
    </xdr:from>
    <xdr:to>
      <xdr:col>81</xdr:col>
      <xdr:colOff>44450</xdr:colOff>
      <xdr:row>84</xdr:row>
      <xdr:rowOff>148907</xdr:rowOff>
    </xdr:to>
    <xdr:cxnSp macro="">
      <xdr:nvCxnSpPr>
        <xdr:cNvPr id="249" name="直線コネクタ 248"/>
        <xdr:cNvCxnSpPr/>
      </xdr:nvCxnSpPr>
      <xdr:spPr>
        <a:xfrm>
          <a:off x="16179800" y="14550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76518</xdr:rowOff>
    </xdr:from>
    <xdr:to>
      <xdr:col>77</xdr:col>
      <xdr:colOff>44450</xdr:colOff>
      <xdr:row>84</xdr:row>
      <xdr:rowOff>148907</xdr:rowOff>
    </xdr:to>
    <xdr:cxnSp macro="">
      <xdr:nvCxnSpPr>
        <xdr:cNvPr id="252" name="直線コネクタ 251"/>
        <xdr:cNvCxnSpPr/>
      </xdr:nvCxnSpPr>
      <xdr:spPr>
        <a:xfrm>
          <a:off x="15290800" y="1447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3" name="フローチャート: 判断 252"/>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4" name="テキスト ボックス 253"/>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121286</xdr:rowOff>
    </xdr:from>
    <xdr:to>
      <xdr:col>72</xdr:col>
      <xdr:colOff>203200</xdr:colOff>
      <xdr:row>84</xdr:row>
      <xdr:rowOff>76518</xdr:rowOff>
    </xdr:to>
    <xdr:cxnSp macro="">
      <xdr:nvCxnSpPr>
        <xdr:cNvPr id="255" name="直線コネクタ 254"/>
        <xdr:cNvCxnSpPr/>
      </xdr:nvCxnSpPr>
      <xdr:spPr>
        <a:xfrm>
          <a:off x="14401800" y="14351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6" name="フローチャート: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7" name="テキスト ボックス 256"/>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91123</xdr:rowOff>
    </xdr:from>
    <xdr:to>
      <xdr:col>68</xdr:col>
      <xdr:colOff>152400</xdr:colOff>
      <xdr:row>83</xdr:row>
      <xdr:rowOff>121286</xdr:rowOff>
    </xdr:to>
    <xdr:cxnSp macro="">
      <xdr:nvCxnSpPr>
        <xdr:cNvPr id="258" name="直線コネクタ 257"/>
        <xdr:cNvCxnSpPr/>
      </xdr:nvCxnSpPr>
      <xdr:spPr>
        <a:xfrm>
          <a:off x="13512800" y="143214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9" name="フローチャート: 判断 258"/>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60" name="テキスト ボックス 259"/>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1" name="フローチャート: 判断 260"/>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2" name="テキスト ボックス 261"/>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98107</xdr:rowOff>
    </xdr:from>
    <xdr:to>
      <xdr:col>81</xdr:col>
      <xdr:colOff>95250</xdr:colOff>
      <xdr:row>85</xdr:row>
      <xdr:rowOff>28257</xdr:rowOff>
    </xdr:to>
    <xdr:sp macro="" textlink="">
      <xdr:nvSpPr>
        <xdr:cNvPr id="268" name="楕円 267"/>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114634</xdr:rowOff>
    </xdr:from>
    <xdr:ext cx="762000" cy="259045"/>
    <xdr:sp macro="" textlink="">
      <xdr:nvSpPr>
        <xdr:cNvPr id="269" name="給与水準   （国との比較）該当値テキスト"/>
        <xdr:cNvSpPr txBox="1"/>
      </xdr:nvSpPr>
      <xdr:spPr>
        <a:xfrm>
          <a:off x="17106900" y="1434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98107</xdr:rowOff>
    </xdr:from>
    <xdr:to>
      <xdr:col>77</xdr:col>
      <xdr:colOff>95250</xdr:colOff>
      <xdr:row>85</xdr:row>
      <xdr:rowOff>28257</xdr:rowOff>
    </xdr:to>
    <xdr:sp macro="" textlink="">
      <xdr:nvSpPr>
        <xdr:cNvPr id="270" name="楕円 269"/>
        <xdr:cNvSpPr/>
      </xdr:nvSpPr>
      <xdr:spPr>
        <a:xfrm>
          <a:off x="16129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38434</xdr:rowOff>
    </xdr:from>
    <xdr:ext cx="736600" cy="259045"/>
    <xdr:sp macro="" textlink="">
      <xdr:nvSpPr>
        <xdr:cNvPr id="271" name="テキスト ボックス 270"/>
        <xdr:cNvSpPr txBox="1"/>
      </xdr:nvSpPr>
      <xdr:spPr>
        <a:xfrm>
          <a:off x="15798800" y="1426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25718</xdr:rowOff>
    </xdr:from>
    <xdr:to>
      <xdr:col>73</xdr:col>
      <xdr:colOff>44450</xdr:colOff>
      <xdr:row>84</xdr:row>
      <xdr:rowOff>127318</xdr:rowOff>
    </xdr:to>
    <xdr:sp macro="" textlink="">
      <xdr:nvSpPr>
        <xdr:cNvPr id="272" name="楕円 271"/>
        <xdr:cNvSpPr/>
      </xdr:nvSpPr>
      <xdr:spPr>
        <a:xfrm>
          <a:off x="15240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137495</xdr:rowOff>
    </xdr:from>
    <xdr:ext cx="762000" cy="259045"/>
    <xdr:sp macro="" textlink="">
      <xdr:nvSpPr>
        <xdr:cNvPr id="273" name="テキスト ボックス 272"/>
        <xdr:cNvSpPr txBox="1"/>
      </xdr:nvSpPr>
      <xdr:spPr>
        <a:xfrm>
          <a:off x="14909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70486</xdr:rowOff>
    </xdr:from>
    <xdr:to>
      <xdr:col>68</xdr:col>
      <xdr:colOff>203200</xdr:colOff>
      <xdr:row>84</xdr:row>
      <xdr:rowOff>636</xdr:rowOff>
    </xdr:to>
    <xdr:sp macro="" textlink="">
      <xdr:nvSpPr>
        <xdr:cNvPr id="274" name="楕円 273"/>
        <xdr:cNvSpPr/>
      </xdr:nvSpPr>
      <xdr:spPr>
        <a:xfrm>
          <a:off x="143510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10813</xdr:rowOff>
    </xdr:from>
    <xdr:ext cx="762000" cy="259045"/>
    <xdr:sp macro="" textlink="">
      <xdr:nvSpPr>
        <xdr:cNvPr id="275" name="テキスト ボックス 274"/>
        <xdr:cNvSpPr txBox="1"/>
      </xdr:nvSpPr>
      <xdr:spPr>
        <a:xfrm>
          <a:off x="14020800" y="140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40323</xdr:rowOff>
    </xdr:from>
    <xdr:to>
      <xdr:col>64</xdr:col>
      <xdr:colOff>152400</xdr:colOff>
      <xdr:row>83</xdr:row>
      <xdr:rowOff>141923</xdr:rowOff>
    </xdr:to>
    <xdr:sp macro="" textlink="">
      <xdr:nvSpPr>
        <xdr:cNvPr id="276" name="楕円 275"/>
        <xdr:cNvSpPr/>
      </xdr:nvSpPr>
      <xdr:spPr>
        <a:xfrm>
          <a:off x="134620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152100</xdr:rowOff>
    </xdr:from>
    <xdr:ext cx="762000" cy="259045"/>
    <xdr:sp macro="" textlink="">
      <xdr:nvSpPr>
        <xdr:cNvPr id="277" name="テキスト ボックス 276"/>
        <xdr:cNvSpPr txBox="1"/>
      </xdr:nvSpPr>
      <xdr:spPr>
        <a:xfrm>
          <a:off x="13131800" y="140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人口の減少が顕著であり類似団体平均を</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人上回っている。経常経費に大きく関わるため、退職者の補充を最小限に</a:t>
          </a:r>
          <a:r>
            <a:rPr kumimoji="1" lang="ja-JP" altLang="en-US" sz="1100">
              <a:solidFill>
                <a:schemeClr val="dk1"/>
              </a:solidFill>
              <a:effectLst/>
              <a:latin typeface="+mn-lt"/>
              <a:ea typeface="+mn-ea"/>
              <a:cs typeface="+mn-cs"/>
            </a:rPr>
            <a:t>するよう</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、事業の見直しにより適材適所の人員配置を一層心掛けること等により、</a:t>
          </a:r>
          <a:r>
            <a:rPr kumimoji="1" lang="ja-JP" altLang="ja-JP" sz="1100">
              <a:solidFill>
                <a:schemeClr val="dk1"/>
              </a:solidFill>
              <a:effectLst/>
              <a:latin typeface="+mn-lt"/>
              <a:ea typeface="+mn-ea"/>
              <a:cs typeface="+mn-cs"/>
            </a:rPr>
            <a:t>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6" name="直線コネクタ 305"/>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7"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8" name="直線コネクタ 307"/>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9"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10" name="直線コネクタ 309"/>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144307</xdr:rowOff>
    </xdr:from>
    <xdr:to>
      <xdr:col>81</xdr:col>
      <xdr:colOff>44450</xdr:colOff>
      <xdr:row>60</xdr:row>
      <xdr:rowOff>156239</xdr:rowOff>
    </xdr:to>
    <xdr:cxnSp macro="">
      <xdr:nvCxnSpPr>
        <xdr:cNvPr id="311" name="直線コネクタ 310"/>
        <xdr:cNvCxnSpPr/>
      </xdr:nvCxnSpPr>
      <xdr:spPr>
        <a:xfrm>
          <a:off x="16179800" y="10431307"/>
          <a:ext cx="8382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2"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3" name="フローチャート: 判断 312"/>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105432</xdr:rowOff>
    </xdr:from>
    <xdr:to>
      <xdr:col>77</xdr:col>
      <xdr:colOff>44450</xdr:colOff>
      <xdr:row>60</xdr:row>
      <xdr:rowOff>144307</xdr:rowOff>
    </xdr:to>
    <xdr:cxnSp macro="">
      <xdr:nvCxnSpPr>
        <xdr:cNvPr id="314" name="直線コネクタ 313"/>
        <xdr:cNvCxnSpPr/>
      </xdr:nvCxnSpPr>
      <xdr:spPr>
        <a:xfrm>
          <a:off x="15290800" y="10392432"/>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5" name="フローチャート: 判断 314"/>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6" name="テキスト ボックス 315"/>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89478</xdr:rowOff>
    </xdr:from>
    <xdr:to>
      <xdr:col>72</xdr:col>
      <xdr:colOff>203200</xdr:colOff>
      <xdr:row>60</xdr:row>
      <xdr:rowOff>105432</xdr:rowOff>
    </xdr:to>
    <xdr:cxnSp macro="">
      <xdr:nvCxnSpPr>
        <xdr:cNvPr id="317" name="直線コネクタ 316"/>
        <xdr:cNvCxnSpPr/>
      </xdr:nvCxnSpPr>
      <xdr:spPr>
        <a:xfrm>
          <a:off x="14401800" y="10376478"/>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8" name="フローチャート: 判断 317"/>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9" name="テキスト ボックス 318"/>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86396</xdr:rowOff>
    </xdr:from>
    <xdr:to>
      <xdr:col>68</xdr:col>
      <xdr:colOff>152400</xdr:colOff>
      <xdr:row>60</xdr:row>
      <xdr:rowOff>89478</xdr:rowOff>
    </xdr:to>
    <xdr:cxnSp macro="">
      <xdr:nvCxnSpPr>
        <xdr:cNvPr id="320" name="直線コネクタ 319"/>
        <xdr:cNvCxnSpPr/>
      </xdr:nvCxnSpPr>
      <xdr:spPr>
        <a:xfrm>
          <a:off x="13512800" y="10373396"/>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21" name="フローチャート: 判断 320"/>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2" name="テキスト ボックス 321"/>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3" name="フローチャート: 判断 322"/>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4" name="テキスト ボックス 323"/>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105439</xdr:rowOff>
    </xdr:from>
    <xdr:to>
      <xdr:col>81</xdr:col>
      <xdr:colOff>95250</xdr:colOff>
      <xdr:row>61</xdr:row>
      <xdr:rowOff>35589</xdr:rowOff>
    </xdr:to>
    <xdr:sp macro="" textlink="">
      <xdr:nvSpPr>
        <xdr:cNvPr id="330" name="楕円 329"/>
        <xdr:cNvSpPr/>
      </xdr:nvSpPr>
      <xdr:spPr>
        <a:xfrm>
          <a:off x="16967200" y="103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77516</xdr:rowOff>
    </xdr:from>
    <xdr:ext cx="762000" cy="259045"/>
    <xdr:sp macro="" textlink="">
      <xdr:nvSpPr>
        <xdr:cNvPr id="331" name="定員管理の状況該当値テキスト"/>
        <xdr:cNvSpPr txBox="1"/>
      </xdr:nvSpPr>
      <xdr:spPr>
        <a:xfrm>
          <a:off x="17106900" y="103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93507</xdr:rowOff>
    </xdr:from>
    <xdr:to>
      <xdr:col>77</xdr:col>
      <xdr:colOff>95250</xdr:colOff>
      <xdr:row>61</xdr:row>
      <xdr:rowOff>23657</xdr:rowOff>
    </xdr:to>
    <xdr:sp macro="" textlink="">
      <xdr:nvSpPr>
        <xdr:cNvPr id="332" name="楕円 331"/>
        <xdr:cNvSpPr/>
      </xdr:nvSpPr>
      <xdr:spPr>
        <a:xfrm>
          <a:off x="16129000" y="103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8434</xdr:rowOff>
    </xdr:from>
    <xdr:ext cx="736600" cy="259045"/>
    <xdr:sp macro="" textlink="">
      <xdr:nvSpPr>
        <xdr:cNvPr id="333" name="テキスト ボックス 332"/>
        <xdr:cNvSpPr txBox="1"/>
      </xdr:nvSpPr>
      <xdr:spPr>
        <a:xfrm>
          <a:off x="15798800" y="1046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54632</xdr:rowOff>
    </xdr:from>
    <xdr:to>
      <xdr:col>73</xdr:col>
      <xdr:colOff>44450</xdr:colOff>
      <xdr:row>60</xdr:row>
      <xdr:rowOff>156232</xdr:rowOff>
    </xdr:to>
    <xdr:sp macro="" textlink="">
      <xdr:nvSpPr>
        <xdr:cNvPr id="334" name="楕円 333"/>
        <xdr:cNvSpPr/>
      </xdr:nvSpPr>
      <xdr:spPr>
        <a:xfrm>
          <a:off x="15240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141009</xdr:rowOff>
    </xdr:from>
    <xdr:ext cx="762000" cy="259045"/>
    <xdr:sp macro="" textlink="">
      <xdr:nvSpPr>
        <xdr:cNvPr id="335" name="テキスト ボックス 334"/>
        <xdr:cNvSpPr txBox="1"/>
      </xdr:nvSpPr>
      <xdr:spPr>
        <a:xfrm>
          <a:off x="14909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38678</xdr:rowOff>
    </xdr:from>
    <xdr:to>
      <xdr:col>68</xdr:col>
      <xdr:colOff>203200</xdr:colOff>
      <xdr:row>60</xdr:row>
      <xdr:rowOff>140278</xdr:rowOff>
    </xdr:to>
    <xdr:sp macro="" textlink="">
      <xdr:nvSpPr>
        <xdr:cNvPr id="336" name="楕円 335"/>
        <xdr:cNvSpPr/>
      </xdr:nvSpPr>
      <xdr:spPr>
        <a:xfrm>
          <a:off x="14351000" y="10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125055</xdr:rowOff>
    </xdr:from>
    <xdr:ext cx="762000" cy="259045"/>
    <xdr:sp macro="" textlink="">
      <xdr:nvSpPr>
        <xdr:cNvPr id="337" name="テキスト ボックス 336"/>
        <xdr:cNvSpPr txBox="1"/>
      </xdr:nvSpPr>
      <xdr:spPr>
        <a:xfrm>
          <a:off x="14020800" y="1041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35596</xdr:rowOff>
    </xdr:from>
    <xdr:to>
      <xdr:col>64</xdr:col>
      <xdr:colOff>152400</xdr:colOff>
      <xdr:row>60</xdr:row>
      <xdr:rowOff>137196</xdr:rowOff>
    </xdr:to>
    <xdr:sp macro="" textlink="">
      <xdr:nvSpPr>
        <xdr:cNvPr id="338" name="楕円 337"/>
        <xdr:cNvSpPr/>
      </xdr:nvSpPr>
      <xdr:spPr>
        <a:xfrm>
          <a:off x="13462000" y="103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121973</xdr:rowOff>
    </xdr:from>
    <xdr:ext cx="762000" cy="259045"/>
    <xdr:sp macro="" textlink="">
      <xdr:nvSpPr>
        <xdr:cNvPr id="339" name="テキスト ボックス 338"/>
        <xdr:cNvSpPr txBox="1"/>
      </xdr:nvSpPr>
      <xdr:spPr>
        <a:xfrm>
          <a:off x="13131800" y="104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本文"/>
              <a:ea typeface="ＭＳ Ｐゴシック" panose="020B0600070205080204" pitchFamily="50" charset="-128"/>
            </a:rPr>
            <a:t>　当町の当該比率は、平成</a:t>
          </a:r>
          <a:r>
            <a:rPr kumimoji="1" lang="en-US" altLang="ja-JP" sz="1100">
              <a:latin typeface="游ゴシック 本文"/>
              <a:ea typeface="ＭＳ Ｐゴシック" panose="020B0600070205080204" pitchFamily="50" charset="-128"/>
            </a:rPr>
            <a:t>28</a:t>
          </a:r>
          <a:r>
            <a:rPr kumimoji="1" lang="ja-JP" altLang="en-US" sz="1100">
              <a:latin typeface="游ゴシック 本文"/>
              <a:ea typeface="ＭＳ Ｐゴシック" panose="020B0600070205080204" pitchFamily="50" charset="-128"/>
            </a:rPr>
            <a:t>年度に引き続き類似団体平均を下回っている。</a:t>
          </a:r>
        </a:p>
        <a:p>
          <a:r>
            <a:rPr kumimoji="1" lang="ja-JP" altLang="en-US" sz="1100">
              <a:latin typeface="游ゴシック 本文"/>
              <a:ea typeface="ＭＳ Ｐゴシック" panose="020B0600070205080204" pitchFamily="50" charset="-128"/>
            </a:rPr>
            <a:t>　主な要因としては、平成</a:t>
          </a:r>
          <a:r>
            <a:rPr kumimoji="1" lang="en-US" altLang="ja-JP" sz="1100">
              <a:latin typeface="游ゴシック 本文"/>
              <a:ea typeface="ＭＳ Ｐゴシック" panose="020B0600070205080204" pitchFamily="50" charset="-128"/>
            </a:rPr>
            <a:t>26</a:t>
          </a:r>
          <a:r>
            <a:rPr kumimoji="1" lang="ja-JP" altLang="en-US" sz="1100">
              <a:latin typeface="游ゴシック 本文"/>
              <a:ea typeface="ＭＳ Ｐゴシック" panose="020B0600070205080204" pitchFamily="50" charset="-128"/>
            </a:rPr>
            <a:t>年度に実施した繰上償還や既発債の償還終了等により数値の改善が図られている。</a:t>
          </a:r>
        </a:p>
        <a:p>
          <a:endParaRPr kumimoji="1" lang="ja-JP" altLang="en-US" sz="1300">
            <a:latin typeface="游ゴシック 本文"/>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7" name="直線コネクタ 366"/>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9" name="直線コネクタ 36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70"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71" name="直線コネクタ 370"/>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40</xdr:row>
      <xdr:rowOff>118956</xdr:rowOff>
    </xdr:to>
    <xdr:cxnSp macro="">
      <xdr:nvCxnSpPr>
        <xdr:cNvPr id="372" name="直線コネクタ 371"/>
        <xdr:cNvCxnSpPr/>
      </xdr:nvCxnSpPr>
      <xdr:spPr>
        <a:xfrm flipV="1">
          <a:off x="16179800" y="675978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3"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4" name="フローチャート: 判断 373"/>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42</xdr:row>
      <xdr:rowOff>65617</xdr:rowOff>
    </xdr:to>
    <xdr:cxnSp macro="">
      <xdr:nvCxnSpPr>
        <xdr:cNvPr id="375" name="直線コネクタ 374"/>
        <xdr:cNvCxnSpPr/>
      </xdr:nvCxnSpPr>
      <xdr:spPr>
        <a:xfrm flipV="1">
          <a:off x="15290800" y="697695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6" name="フローチャート: 判断 375"/>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7" name="テキスト ボックス 37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44</xdr:row>
      <xdr:rowOff>92710</xdr:rowOff>
    </xdr:to>
    <xdr:cxnSp macro="">
      <xdr:nvCxnSpPr>
        <xdr:cNvPr id="378" name="直線コネクタ 377"/>
        <xdr:cNvCxnSpPr/>
      </xdr:nvCxnSpPr>
      <xdr:spPr>
        <a:xfrm flipV="1">
          <a:off x="14401800" y="726651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9" name="フローチャート: 判断 37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80" name="テキスト ボックス 37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66040</xdr:rowOff>
    </xdr:to>
    <xdr:cxnSp macro="">
      <xdr:nvCxnSpPr>
        <xdr:cNvPr id="381" name="直線コネクタ 380"/>
        <xdr:cNvCxnSpPr/>
      </xdr:nvCxnSpPr>
      <xdr:spPr>
        <a:xfrm flipV="1">
          <a:off x="13512800" y="76365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2" name="フローチャート: 判断 38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3" name="テキスト ボックス 38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4" name="フローチャート: 判断 38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5" name="テキスト ボックス 38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91" name="楕円 390"/>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2"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393" name="楕円 392"/>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394" name="テキスト ボックス 393"/>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5" name="楕円 394"/>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6" name="テキスト ボックス 395"/>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397" name="楕円 396"/>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398" name="テキスト ボックス 397"/>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399" name="楕円 398"/>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0" name="テキスト ボックス 399"/>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地方債の現在高や退職手当負担見込額が増額となっているものの、平成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に引き続き類似団体内平均値となっている。</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今後も、後世への負担を少しでも軽減するよう、地方債発行の抑制等を中心とする行財政改革を進め、財政の健全化に努める。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9" name="直線コネクタ 428"/>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30"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31" name="直線コネクタ 430"/>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114342</xdr:rowOff>
    </xdr:from>
    <xdr:to>
      <xdr:col>68</xdr:col>
      <xdr:colOff>152400</xdr:colOff>
      <xdr:row>15</xdr:row>
      <xdr:rowOff>25739</xdr:rowOff>
    </xdr:to>
    <xdr:cxnSp macro="">
      <xdr:nvCxnSpPr>
        <xdr:cNvPr id="434" name="直線コネクタ 433"/>
        <xdr:cNvCxnSpPr/>
      </xdr:nvCxnSpPr>
      <xdr:spPr>
        <a:xfrm flipV="1">
          <a:off x="13512800" y="251464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0" name="楕円 449"/>
        <xdr:cNvSpPr/>
      </xdr:nvSpPr>
      <xdr:spPr>
        <a:xfrm>
          <a:off x="14351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149919</xdr:rowOff>
    </xdr:from>
    <xdr:ext cx="762000" cy="259045"/>
    <xdr:sp macro="" textlink="">
      <xdr:nvSpPr>
        <xdr:cNvPr id="451" name="テキスト ボックス 450"/>
        <xdr:cNvSpPr txBox="1"/>
      </xdr:nvSpPr>
      <xdr:spPr>
        <a:xfrm>
          <a:off x="14020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146389</xdr:rowOff>
    </xdr:from>
    <xdr:to>
      <xdr:col>64</xdr:col>
      <xdr:colOff>152400</xdr:colOff>
      <xdr:row>15</xdr:row>
      <xdr:rowOff>76539</xdr:rowOff>
    </xdr:to>
    <xdr:sp macro="" textlink="">
      <xdr:nvSpPr>
        <xdr:cNvPr id="452" name="楕円 451"/>
        <xdr:cNvSpPr/>
      </xdr:nvSpPr>
      <xdr:spPr>
        <a:xfrm>
          <a:off x="13462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61316</xdr:rowOff>
    </xdr:from>
    <xdr:ext cx="762000" cy="259045"/>
    <xdr:sp macro="" textlink="">
      <xdr:nvSpPr>
        <xdr:cNvPr id="453" name="テキスト ボックス 452"/>
        <xdr:cNvSpPr txBox="1"/>
      </xdr:nvSpPr>
      <xdr:spPr>
        <a:xfrm>
          <a:off x="13131800" y="26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ja-JP" sz="1050">
              <a:solidFill>
                <a:schemeClr val="dk1"/>
              </a:solidFill>
              <a:effectLst/>
              <a:latin typeface="+mn-lt"/>
              <a:ea typeface="+mn-ea"/>
              <a:cs typeface="+mn-cs"/>
            </a:rPr>
            <a:t>　類似団体平均と比較して人件費は高い水準を示している。</a:t>
          </a:r>
          <a:endParaRPr lang="ja-JP" altLang="ja-JP" sz="1200">
            <a:effectLst/>
          </a:endParaRPr>
        </a:p>
        <a:p>
          <a:pPr>
            <a:lnSpc>
              <a:spcPts val="1100"/>
            </a:lnSpc>
          </a:pPr>
          <a:r>
            <a:rPr kumimoji="1" lang="ja-JP" altLang="ja-JP" sz="1050">
              <a:solidFill>
                <a:schemeClr val="dk1"/>
              </a:solidFill>
              <a:effectLst/>
              <a:latin typeface="+mn-lt"/>
              <a:ea typeface="+mn-ea"/>
              <a:cs typeface="+mn-cs"/>
            </a:rPr>
            <a:t>　これは、人口</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人当たり職員数が類似団体と比較して多いことと併せて、一部事務組合等負担金（補助費等）に含まれる人件費に準ずる費用の割合が高いためであると推察される。</a:t>
          </a:r>
          <a:endParaRPr lang="ja-JP" altLang="ja-JP" sz="1200">
            <a:effectLst/>
          </a:endParaRPr>
        </a:p>
        <a:p>
          <a:pPr>
            <a:lnSpc>
              <a:spcPts val="1100"/>
            </a:lnSpc>
          </a:pPr>
          <a:r>
            <a:rPr kumimoji="1" lang="ja-JP" altLang="ja-JP" sz="1050">
              <a:solidFill>
                <a:schemeClr val="dk1"/>
              </a:solidFill>
              <a:effectLst/>
              <a:latin typeface="+mn-lt"/>
              <a:ea typeface="+mn-ea"/>
              <a:cs typeface="+mn-cs"/>
            </a:rPr>
            <a:t>　また、類似団体平均より当町の人口が少ないことが要因として考えられ、それが人件費を多く支出しているような錯覚を起こしていると推察されるが、ラスパイレス指数が示すとおり、類似団体平均が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50">
              <a:solidFill>
                <a:sysClr val="windowText" lastClr="000000"/>
              </a:solidFill>
              <a:effectLst/>
              <a:latin typeface="+mn-lt"/>
              <a:ea typeface="+mn-ea"/>
              <a:cs typeface="+mn-cs"/>
            </a:rPr>
            <a:t>94.0</a:t>
          </a:r>
          <a:r>
            <a:rPr kumimoji="1" lang="ja-JP" altLang="ja-JP" sz="1050">
              <a:solidFill>
                <a:schemeClr val="dk1"/>
              </a:solidFill>
              <a:effectLst/>
              <a:latin typeface="+mn-lt"/>
              <a:ea typeface="+mn-ea"/>
              <a:cs typeface="+mn-cs"/>
            </a:rPr>
            <a:t>である</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に対し</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当町では</a:t>
          </a:r>
          <a:r>
            <a:rPr kumimoji="1" lang="en-US" altLang="ja-JP" sz="1050">
              <a:solidFill>
                <a:sysClr val="windowText" lastClr="000000"/>
              </a:solidFill>
              <a:effectLst/>
              <a:latin typeface="+mn-lt"/>
              <a:ea typeface="+mn-ea"/>
              <a:cs typeface="+mn-cs"/>
            </a:rPr>
            <a:t>89.1</a:t>
          </a:r>
          <a:r>
            <a:rPr kumimoji="1" lang="ja-JP" altLang="ja-JP" sz="1050">
              <a:solidFill>
                <a:schemeClr val="dk1"/>
              </a:solidFill>
              <a:effectLst/>
              <a:latin typeface="+mn-lt"/>
              <a:ea typeface="+mn-ea"/>
              <a:cs typeface="+mn-cs"/>
            </a:rPr>
            <a:t>と低い水準となっていることから、単純に当町職員の給与水準が高いという訳ではない。</a:t>
          </a:r>
          <a:endParaRPr lang="ja-JP" altLang="ja-JP" sz="1200">
            <a:effectLst/>
          </a:endParaRPr>
        </a:p>
        <a:p>
          <a:pPr>
            <a:lnSpc>
              <a:spcPts val="1100"/>
            </a:lnSpc>
          </a:pPr>
          <a:r>
            <a:rPr kumimoji="1" lang="ja-JP" altLang="ja-JP" sz="1050">
              <a:solidFill>
                <a:schemeClr val="dk1"/>
              </a:solidFill>
              <a:effectLst/>
              <a:latin typeface="+mn-lt"/>
              <a:ea typeface="+mn-ea"/>
              <a:cs typeface="+mn-cs"/>
            </a:rPr>
            <a:t>　今後も退職者の補充を最小限に</a:t>
          </a:r>
          <a:r>
            <a:rPr kumimoji="1" lang="ja-JP" altLang="en-US" sz="1050">
              <a:solidFill>
                <a:schemeClr val="dk1"/>
              </a:solidFill>
              <a:effectLst/>
              <a:latin typeface="+mn-lt"/>
              <a:ea typeface="+mn-ea"/>
              <a:cs typeface="+mn-cs"/>
            </a:rPr>
            <a:t>するよう</a:t>
          </a:r>
          <a:r>
            <a:rPr kumimoji="1" lang="ja-JP" altLang="ja-JP" sz="1050">
              <a:solidFill>
                <a:schemeClr val="dk1"/>
              </a:solidFill>
              <a:effectLst/>
              <a:latin typeface="+mn-lt"/>
              <a:ea typeface="+mn-ea"/>
              <a:cs typeface="+mn-cs"/>
            </a:rPr>
            <a:t>努め</a:t>
          </a:r>
          <a:r>
            <a:rPr kumimoji="1" lang="ja-JP" altLang="en-US" sz="1050">
              <a:solidFill>
                <a:schemeClr val="dk1"/>
              </a:solidFill>
              <a:effectLst/>
              <a:latin typeface="+mn-lt"/>
              <a:ea typeface="+mn-ea"/>
              <a:cs typeface="+mn-cs"/>
            </a:rPr>
            <a:t>、適材適所の人員配置を心掛ける等、</a:t>
          </a:r>
          <a:r>
            <a:rPr kumimoji="1" lang="ja-JP" altLang="ja-JP" sz="1050">
              <a:solidFill>
                <a:schemeClr val="dk1"/>
              </a:solidFill>
              <a:effectLst/>
              <a:latin typeface="+mn-lt"/>
              <a:ea typeface="+mn-ea"/>
              <a:cs typeface="+mn-cs"/>
            </a:rPr>
            <a:t>適切な定員管理に努める。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163576</xdr:rowOff>
    </xdr:to>
    <xdr:cxnSp macro="">
      <xdr:nvCxnSpPr>
        <xdr:cNvPr id="64" name="直線コネクタ 63"/>
        <xdr:cNvCxnSpPr/>
      </xdr:nvCxnSpPr>
      <xdr:spPr>
        <a:xfrm>
          <a:off x="3987800" y="615746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81280</xdr:rowOff>
    </xdr:to>
    <xdr:cxnSp macro="">
      <xdr:nvCxnSpPr>
        <xdr:cNvPr id="67" name="直線コネクタ 66"/>
        <xdr:cNvCxnSpPr/>
      </xdr:nvCxnSpPr>
      <xdr:spPr>
        <a:xfrm flipV="1">
          <a:off x="3098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120142</xdr:rowOff>
    </xdr:to>
    <xdr:cxnSp macro="">
      <xdr:nvCxnSpPr>
        <xdr:cNvPr id="70" name="直線コネクタ 69"/>
        <xdr:cNvCxnSpPr/>
      </xdr:nvCxnSpPr>
      <xdr:spPr>
        <a:xfrm flipV="1">
          <a:off x="2209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120142</xdr:rowOff>
    </xdr:to>
    <xdr:cxnSp macro="">
      <xdr:nvCxnSpPr>
        <xdr:cNvPr id="73" name="直線コネクタ 72"/>
        <xdr:cNvCxnSpPr/>
      </xdr:nvCxnSpPr>
      <xdr:spPr>
        <a:xfrm>
          <a:off x="1320800" y="62992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20845</xdr:rowOff>
    </xdr:from>
    <xdr:ext cx="736600" cy="259045"/>
    <xdr:sp macro="" textlink="">
      <xdr:nvSpPr>
        <xdr:cNvPr id="86" name="テキスト ボックス 85"/>
        <xdr:cNvSpPr txBox="1"/>
      </xdr:nvSpPr>
      <xdr:spPr>
        <a:xfrm>
          <a:off x="3606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88" name="テキスト ボックス 87"/>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物件費が類似団体平均を大きく下回っているのは、当町の行政規模が小さいことが推察されるとともに、教育その他の行政サービスについて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、一部事務組合等に事務移管しているため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なく補助費として計上され、結果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物件費としては比較的低く抑えられている。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今後も物件費の抑制に取り組んでいく。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51562</xdr:rowOff>
    </xdr:from>
    <xdr:to>
      <xdr:col>82</xdr:col>
      <xdr:colOff>107950</xdr:colOff>
      <xdr:row>15</xdr:row>
      <xdr:rowOff>88138</xdr:rowOff>
    </xdr:to>
    <xdr:cxnSp macro="">
      <xdr:nvCxnSpPr>
        <xdr:cNvPr id="122" name="直線コネクタ 121"/>
        <xdr:cNvCxnSpPr/>
      </xdr:nvCxnSpPr>
      <xdr:spPr>
        <a:xfrm>
          <a:off x="15671800" y="26233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51562</xdr:rowOff>
    </xdr:to>
    <xdr:cxnSp macro="">
      <xdr:nvCxnSpPr>
        <xdr:cNvPr id="125" name="直線コネクタ 124"/>
        <xdr:cNvCxnSpPr/>
      </xdr:nvCxnSpPr>
      <xdr:spPr>
        <a:xfrm>
          <a:off x="14782800" y="2559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78994</xdr:rowOff>
    </xdr:to>
    <xdr:cxnSp macro="">
      <xdr:nvCxnSpPr>
        <xdr:cNvPr id="128" name="直線コネクタ 127"/>
        <xdr:cNvCxnSpPr/>
      </xdr:nvCxnSpPr>
      <xdr:spPr>
        <a:xfrm flipV="1">
          <a:off x="13893800" y="25593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78994</xdr:rowOff>
    </xdr:to>
    <xdr:cxnSp macro="">
      <xdr:nvCxnSpPr>
        <xdr:cNvPr id="131" name="直線コネクタ 130"/>
        <xdr:cNvCxnSpPr/>
      </xdr:nvCxnSpPr>
      <xdr:spPr>
        <a:xfrm>
          <a:off x="13004800" y="2591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41" name="楕円 140"/>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117365</xdr:rowOff>
    </xdr:from>
    <xdr:ext cx="762000" cy="259045"/>
    <xdr:sp macro="" textlink="">
      <xdr:nvSpPr>
        <xdr:cNvPr id="142" name="物件費該当値テキスト"/>
        <xdr:cNvSpPr txBox="1"/>
      </xdr:nvSpPr>
      <xdr:spPr>
        <a:xfrm>
          <a:off x="16598900" y="25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xdr:rowOff>
    </xdr:from>
    <xdr:to>
      <xdr:col>78</xdr:col>
      <xdr:colOff>120650</xdr:colOff>
      <xdr:row>15</xdr:row>
      <xdr:rowOff>102362</xdr:rowOff>
    </xdr:to>
    <xdr:sp macro="" textlink="">
      <xdr:nvSpPr>
        <xdr:cNvPr id="143" name="楕円 142"/>
        <xdr:cNvSpPr/>
      </xdr:nvSpPr>
      <xdr:spPr>
        <a:xfrm>
          <a:off x="15621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112539</xdr:rowOff>
    </xdr:from>
    <xdr:ext cx="736600" cy="259045"/>
    <xdr:sp macro="" textlink="">
      <xdr:nvSpPr>
        <xdr:cNvPr id="144" name="テキスト ボックス 143"/>
        <xdr:cNvSpPr txBox="1"/>
      </xdr:nvSpPr>
      <xdr:spPr>
        <a:xfrm>
          <a:off x="15290800" y="234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108204</xdr:rowOff>
    </xdr:from>
    <xdr:to>
      <xdr:col>74</xdr:col>
      <xdr:colOff>31750</xdr:colOff>
      <xdr:row>15</xdr:row>
      <xdr:rowOff>38354</xdr:rowOff>
    </xdr:to>
    <xdr:sp macro="" textlink="">
      <xdr:nvSpPr>
        <xdr:cNvPr id="145" name="楕円 144"/>
        <xdr:cNvSpPr/>
      </xdr:nvSpPr>
      <xdr:spPr>
        <a:xfrm>
          <a:off x="14732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48531</xdr:rowOff>
    </xdr:from>
    <xdr:ext cx="762000" cy="259045"/>
    <xdr:sp macro="" textlink="">
      <xdr:nvSpPr>
        <xdr:cNvPr id="146" name="テキスト ボックス 145"/>
        <xdr:cNvSpPr txBox="1"/>
      </xdr:nvSpPr>
      <xdr:spPr>
        <a:xfrm>
          <a:off x="14401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28194</xdr:rowOff>
    </xdr:from>
    <xdr:to>
      <xdr:col>69</xdr:col>
      <xdr:colOff>142875</xdr:colOff>
      <xdr:row>15</xdr:row>
      <xdr:rowOff>129794</xdr:rowOff>
    </xdr:to>
    <xdr:sp macro="" textlink="">
      <xdr:nvSpPr>
        <xdr:cNvPr id="147" name="楕円 146"/>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139971</xdr:rowOff>
    </xdr:from>
    <xdr:ext cx="762000" cy="259045"/>
    <xdr:sp macro="" textlink="">
      <xdr:nvSpPr>
        <xdr:cNvPr id="148" name="テキスト ボックス 147"/>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49" name="楕円 148"/>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0" name="テキスト ボックス 149"/>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類似団体平均と比較して扶助費は高い水準を示している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主な要因としては、単独事業において、高齢者比率（</a:t>
          </a:r>
          <a:r>
            <a:rPr kumimoji="1" lang="en-US" altLang="ja-JP" sz="1100">
              <a:solidFill>
                <a:schemeClr val="dk1"/>
              </a:solidFill>
              <a:effectLst/>
              <a:latin typeface="+mn-lt"/>
              <a:ea typeface="+mn-ea"/>
              <a:cs typeface="+mn-cs"/>
            </a:rPr>
            <a:t>48.54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月末）の高い当町の独自施策である老人手当、障害児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医療や重度心身障害老人健康管理事業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府制度に上乗せして補助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等によるものと推察される。高齢者に対する福祉事業の充実として講じた施策であるが、財政悪化の状況が続いており、今後は事業内容の見直しを図る。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167822</xdr:rowOff>
    </xdr:to>
    <xdr:cxnSp macro="">
      <xdr:nvCxnSpPr>
        <xdr:cNvPr id="184" name="直線コネクタ 183"/>
        <xdr:cNvCxnSpPr/>
      </xdr:nvCxnSpPr>
      <xdr:spPr>
        <a:xfrm>
          <a:off x="3987800" y="9564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151493</xdr:rowOff>
    </xdr:to>
    <xdr:cxnSp macro="">
      <xdr:nvCxnSpPr>
        <xdr:cNvPr id="187" name="直線コネクタ 186"/>
        <xdr:cNvCxnSpPr/>
      </xdr:nvCxnSpPr>
      <xdr:spPr>
        <a:xfrm flipV="1">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0" name="直線コネクタ 189"/>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56</xdr:row>
      <xdr:rowOff>29028</xdr:rowOff>
    </xdr:to>
    <xdr:cxnSp macro="">
      <xdr:nvCxnSpPr>
        <xdr:cNvPr id="193" name="直線コネクタ 192"/>
        <xdr:cNvCxnSpPr/>
      </xdr:nvCxnSpPr>
      <xdr:spPr>
        <a:xfrm>
          <a:off x="1320800" y="94506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3" name="楕円 20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4"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5" name="楕円 204"/>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06" name="テキスト ボックス 205"/>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2" name="テキスト ボックス 211"/>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これは、簡易水道事業への公債費財源や赤字財源繰出が多く、施設整備・改修事業に充当した地方債の元利償還への充当が多いため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。今後も施設の老朽化等に伴う改修等が見込まれることから注視しなければならない。</a:t>
          </a:r>
          <a:endParaRPr lang="ja-JP" altLang="ja-JP" sz="1400">
            <a:effectLst/>
          </a:endParaRPr>
        </a:p>
        <a:p>
          <a:pPr>
            <a:lnSpc>
              <a:spcPts val="1400"/>
            </a:lnSpc>
          </a:pPr>
          <a:r>
            <a:rPr kumimoji="1" lang="ja-JP" altLang="ja-JP" sz="1100">
              <a:solidFill>
                <a:schemeClr val="dk1"/>
              </a:solidFill>
              <a:effectLst/>
              <a:latin typeface="+mn-lt"/>
              <a:ea typeface="+mn-ea"/>
              <a:cs typeface="+mn-cs"/>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endParaRPr lang="ja-JP" altLang="ja-JP" sz="1400">
            <a:effectLst/>
          </a:endParaRPr>
        </a:p>
        <a:p>
          <a:pPr>
            <a:lnSpc>
              <a:spcPts val="14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88900</xdr:rowOff>
    </xdr:to>
    <xdr:cxnSp macro="">
      <xdr:nvCxnSpPr>
        <xdr:cNvPr id="244" name="直線コネクタ 243"/>
        <xdr:cNvCxnSpPr/>
      </xdr:nvCxnSpPr>
      <xdr:spPr>
        <a:xfrm>
          <a:off x="15671800" y="9933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xdr:rowOff>
    </xdr:to>
    <xdr:cxnSp macro="">
      <xdr:nvCxnSpPr>
        <xdr:cNvPr id="247" name="直線コネクタ 246"/>
        <xdr:cNvCxnSpPr/>
      </xdr:nvCxnSpPr>
      <xdr:spPr>
        <a:xfrm flipV="1">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81280</xdr:rowOff>
    </xdr:to>
    <xdr:cxnSp macro="">
      <xdr:nvCxnSpPr>
        <xdr:cNvPr id="250" name="直線コネクタ 249"/>
        <xdr:cNvCxnSpPr/>
      </xdr:nvCxnSpPr>
      <xdr:spPr>
        <a:xfrm flipV="1">
          <a:off x="13893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111760</xdr:rowOff>
    </xdr:to>
    <xdr:cxnSp macro="">
      <xdr:nvCxnSpPr>
        <xdr:cNvPr id="253" name="直線コネクタ 252"/>
        <xdr:cNvCxnSpPr/>
      </xdr:nvCxnSpPr>
      <xdr:spPr>
        <a:xfrm flipV="1">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3" name="楕円 262"/>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4"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6" name="テキスト ボックス 26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7" name="楕円 266"/>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68" name="テキスト ボックス 267"/>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9" name="楕円 268"/>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0" name="テキスト ボックス 269"/>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1" name="楕円 270"/>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2" name="テキスト ボックス 271"/>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pPr>
            <a:lnSpc>
              <a:spcPts val="1400"/>
            </a:lnSpc>
          </a:pPr>
          <a:r>
            <a:rPr kumimoji="1" lang="ja-JP" altLang="ja-JP" sz="1100">
              <a:solidFill>
                <a:schemeClr val="dk1"/>
              </a:solidFill>
              <a:effectLst/>
              <a:latin typeface="+mn-lt"/>
              <a:ea typeface="+mn-ea"/>
              <a:cs typeface="+mn-cs"/>
            </a:rPr>
            <a:t>　それは、公債費や物件費の欄でも述べたが、一部事務組合等への負担金が多く、中でもごみ処理施設や教育行政を所管している相楽東部広域連合や消防組織となる相楽中部消防組合への負担金が多くを占め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41</xdr:row>
      <xdr:rowOff>5842</xdr:rowOff>
    </xdr:to>
    <xdr:cxnSp macro="">
      <xdr:nvCxnSpPr>
        <xdr:cNvPr id="302" name="直線コネクタ 301"/>
        <xdr:cNvCxnSpPr/>
      </xdr:nvCxnSpPr>
      <xdr:spPr>
        <a:xfrm>
          <a:off x="15671800" y="69484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58420</xdr:rowOff>
    </xdr:from>
    <xdr:to>
      <xdr:col>78</xdr:col>
      <xdr:colOff>69850</xdr:colOff>
      <xdr:row>40</xdr:row>
      <xdr:rowOff>90424</xdr:rowOff>
    </xdr:to>
    <xdr:cxnSp macro="">
      <xdr:nvCxnSpPr>
        <xdr:cNvPr id="305" name="直線コネクタ 304"/>
        <xdr:cNvCxnSpPr/>
      </xdr:nvCxnSpPr>
      <xdr:spPr>
        <a:xfrm>
          <a:off x="14782800" y="6916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58420</xdr:rowOff>
    </xdr:from>
    <xdr:to>
      <xdr:col>73</xdr:col>
      <xdr:colOff>180975</xdr:colOff>
      <xdr:row>41</xdr:row>
      <xdr:rowOff>19558</xdr:rowOff>
    </xdr:to>
    <xdr:cxnSp macro="">
      <xdr:nvCxnSpPr>
        <xdr:cNvPr id="308" name="直線コネクタ 307"/>
        <xdr:cNvCxnSpPr/>
      </xdr:nvCxnSpPr>
      <xdr:spPr>
        <a:xfrm flipV="1">
          <a:off x="13893800" y="6916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19558</xdr:rowOff>
    </xdr:from>
    <xdr:to>
      <xdr:col>69</xdr:col>
      <xdr:colOff>92075</xdr:colOff>
      <xdr:row>41</xdr:row>
      <xdr:rowOff>143002</xdr:rowOff>
    </xdr:to>
    <xdr:cxnSp macro="">
      <xdr:nvCxnSpPr>
        <xdr:cNvPr id="311" name="直線コネクタ 310"/>
        <xdr:cNvCxnSpPr/>
      </xdr:nvCxnSpPr>
      <xdr:spPr>
        <a:xfrm flipV="1">
          <a:off x="13004800" y="70490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126492</xdr:rowOff>
    </xdr:from>
    <xdr:to>
      <xdr:col>82</xdr:col>
      <xdr:colOff>158750</xdr:colOff>
      <xdr:row>41</xdr:row>
      <xdr:rowOff>56642</xdr:rowOff>
    </xdr:to>
    <xdr:sp macro="" textlink="">
      <xdr:nvSpPr>
        <xdr:cNvPr id="321" name="楕円 320"/>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35069</xdr:rowOff>
    </xdr:from>
    <xdr:ext cx="762000" cy="259045"/>
    <xdr:sp macro="" textlink="">
      <xdr:nvSpPr>
        <xdr:cNvPr id="322" name="補助費等該当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39624</xdr:rowOff>
    </xdr:from>
    <xdr:to>
      <xdr:col>78</xdr:col>
      <xdr:colOff>120650</xdr:colOff>
      <xdr:row>40</xdr:row>
      <xdr:rowOff>141224</xdr:rowOff>
    </xdr:to>
    <xdr:sp macro="" textlink="">
      <xdr:nvSpPr>
        <xdr:cNvPr id="323" name="楕円 322"/>
        <xdr:cNvSpPr/>
      </xdr:nvSpPr>
      <xdr:spPr>
        <a:xfrm>
          <a:off x="15621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126001</xdr:rowOff>
    </xdr:from>
    <xdr:ext cx="736600" cy="259045"/>
    <xdr:sp macro="" textlink="">
      <xdr:nvSpPr>
        <xdr:cNvPr id="324" name="テキスト ボックス 323"/>
        <xdr:cNvSpPr txBox="1"/>
      </xdr:nvSpPr>
      <xdr:spPr>
        <a:xfrm>
          <a:off x="15290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25" name="楕円 324"/>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26" name="テキスト ボックス 325"/>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140208</xdr:rowOff>
    </xdr:from>
    <xdr:to>
      <xdr:col>69</xdr:col>
      <xdr:colOff>142875</xdr:colOff>
      <xdr:row>41</xdr:row>
      <xdr:rowOff>70358</xdr:rowOff>
    </xdr:to>
    <xdr:sp macro="" textlink="">
      <xdr:nvSpPr>
        <xdr:cNvPr id="327" name="楕円 326"/>
        <xdr:cNvSpPr/>
      </xdr:nvSpPr>
      <xdr:spPr>
        <a:xfrm>
          <a:off x="13843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55135</xdr:rowOff>
    </xdr:from>
    <xdr:ext cx="762000" cy="259045"/>
    <xdr:sp macro="" textlink="">
      <xdr:nvSpPr>
        <xdr:cNvPr id="328" name="テキスト ボックス 327"/>
        <xdr:cNvSpPr txBox="1"/>
      </xdr:nvSpPr>
      <xdr:spPr>
        <a:xfrm>
          <a:off x="13512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92202</xdr:rowOff>
    </xdr:from>
    <xdr:to>
      <xdr:col>65</xdr:col>
      <xdr:colOff>53975</xdr:colOff>
      <xdr:row>42</xdr:row>
      <xdr:rowOff>22352</xdr:rowOff>
    </xdr:to>
    <xdr:sp macro="" textlink="">
      <xdr:nvSpPr>
        <xdr:cNvPr id="329" name="楕円 328"/>
        <xdr:cNvSpPr/>
      </xdr:nvSpPr>
      <xdr:spPr>
        <a:xfrm>
          <a:off x="12954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7129</xdr:rowOff>
    </xdr:from>
    <xdr:ext cx="762000" cy="259045"/>
    <xdr:sp macro="" textlink="">
      <xdr:nvSpPr>
        <xdr:cNvPr id="330" name="テキスト ボックス 329"/>
        <xdr:cNvSpPr txBox="1"/>
      </xdr:nvSpPr>
      <xdr:spPr>
        <a:xfrm>
          <a:off x="12623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　類似団体平均と比較して公債費は低い水準を示している</a:t>
          </a:r>
          <a:r>
            <a:rPr kumimoji="1" lang="ja-JP" altLang="en-US" sz="1100">
              <a:solidFill>
                <a:schemeClr val="dk1"/>
              </a:solidFill>
              <a:effectLst/>
              <a:latin typeface="+mn-lt"/>
              <a:ea typeface="+mn-ea"/>
              <a:cs typeface="+mn-cs"/>
            </a:rPr>
            <a:t>。</a:t>
          </a:r>
          <a:endParaRPr lang="ja-JP" altLang="ja-JP" sz="1400">
            <a:effectLst/>
          </a:endParaRPr>
        </a:p>
        <a:p>
          <a:pPr>
            <a:lnSpc>
              <a:spcPts val="1200"/>
            </a:lnSpc>
          </a:pPr>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年度に実施した地方債の繰上償還等により元利償還金が減少したことが数値の改善に寄与している</a:t>
          </a:r>
          <a:r>
            <a:rPr kumimoji="1" lang="ja-JP" altLang="en-US" sz="1100">
              <a:solidFill>
                <a:schemeClr val="dk1"/>
              </a:solidFill>
              <a:effectLst/>
              <a:latin typeface="+mn-lt"/>
              <a:ea typeface="+mn-ea"/>
              <a:cs typeface="+mn-cs"/>
            </a:rPr>
            <a:t>。</a:t>
          </a:r>
          <a:endParaRPr lang="ja-JP" altLang="ja-JP" sz="1400">
            <a:effectLst/>
          </a:endParaRPr>
        </a:p>
        <a:p>
          <a:pPr>
            <a:lnSpc>
              <a:spcPts val="1200"/>
            </a:lnSpc>
          </a:pPr>
          <a:r>
            <a:rPr kumimoji="1" lang="ja-JP" altLang="ja-JP" sz="11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lang="ja-JP" altLang="ja-JP" sz="1400">
            <a:effectLst/>
          </a:endParaRPr>
        </a:p>
        <a:p>
          <a:pPr>
            <a:lnSpc>
              <a:spcPts val="1200"/>
            </a:lnSpc>
          </a:pPr>
          <a:r>
            <a:rPr kumimoji="1" lang="ja-JP" altLang="ja-JP" sz="1100">
              <a:solidFill>
                <a:schemeClr val="dk1"/>
              </a:solidFill>
              <a:effectLst/>
              <a:latin typeface="+mn-lt"/>
              <a:ea typeface="+mn-ea"/>
              <a:cs typeface="+mn-cs"/>
            </a:rPr>
            <a:t>　今後も地方債の抑制に努めるとともに、公債費負担の軽減を図るため、財政状況を踏まえながら繰上償還等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公債費の適正化に繋げていく。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111760</xdr:rowOff>
    </xdr:to>
    <xdr:cxnSp macro="">
      <xdr:nvCxnSpPr>
        <xdr:cNvPr id="362" name="直線コネクタ 361"/>
        <xdr:cNvCxnSpPr/>
      </xdr:nvCxnSpPr>
      <xdr:spPr>
        <a:xfrm>
          <a:off x="3987800" y="129209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62230</xdr:rowOff>
    </xdr:to>
    <xdr:cxnSp macro="">
      <xdr:nvCxnSpPr>
        <xdr:cNvPr id="365" name="直線コネクタ 364"/>
        <xdr:cNvCxnSpPr/>
      </xdr:nvCxnSpPr>
      <xdr:spPr>
        <a:xfrm>
          <a:off x="3098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77</xdr:row>
      <xdr:rowOff>92711</xdr:rowOff>
    </xdr:to>
    <xdr:cxnSp macro="">
      <xdr:nvCxnSpPr>
        <xdr:cNvPr id="368" name="直線コネクタ 367"/>
        <xdr:cNvCxnSpPr/>
      </xdr:nvCxnSpPr>
      <xdr:spPr>
        <a:xfrm flipV="1">
          <a:off x="2209800" y="129133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92711</xdr:rowOff>
    </xdr:to>
    <xdr:cxnSp macro="">
      <xdr:nvCxnSpPr>
        <xdr:cNvPr id="371" name="直線コネクタ 370"/>
        <xdr:cNvCxnSpPr/>
      </xdr:nvCxnSpPr>
      <xdr:spPr>
        <a:xfrm>
          <a:off x="1320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1" name="楕円 380"/>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2"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3" name="楕円 382"/>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4" name="テキスト ボックス 383"/>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5" name="楕円 384"/>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6" name="テキスト ボックス 385"/>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7" name="楕円 38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8" name="テキスト ボックス 387"/>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89" name="楕円 388"/>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90" name="テキスト ボックス 389"/>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100">
              <a:solidFill>
                <a:schemeClr val="dk1"/>
              </a:solidFill>
              <a:effectLst/>
              <a:latin typeface="+mn-lt"/>
              <a:ea typeface="+mn-ea"/>
              <a:cs typeface="+mn-cs"/>
            </a:rPr>
            <a:t>　類似団体平均と比較して公債費以外は高い位置を示している。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公債費以外では、以前より物件費等においては経常収支比率が低い数値に抑えられているが、とりわけ補助費においては高い数値となっている。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141695</xdr:rowOff>
    </xdr:from>
    <xdr:to>
      <xdr:col>82</xdr:col>
      <xdr:colOff>107950</xdr:colOff>
      <xdr:row>81</xdr:row>
      <xdr:rowOff>63319</xdr:rowOff>
    </xdr:to>
    <xdr:cxnSp macro="">
      <xdr:nvCxnSpPr>
        <xdr:cNvPr id="425" name="直線コネクタ 424"/>
        <xdr:cNvCxnSpPr/>
      </xdr:nvCxnSpPr>
      <xdr:spPr>
        <a:xfrm>
          <a:off x="15671800" y="13686245"/>
          <a:ext cx="8382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141695</xdr:rowOff>
    </xdr:from>
    <xdr:to>
      <xdr:col>78</xdr:col>
      <xdr:colOff>69850</xdr:colOff>
      <xdr:row>79</xdr:row>
      <xdr:rowOff>151493</xdr:rowOff>
    </xdr:to>
    <xdr:cxnSp macro="">
      <xdr:nvCxnSpPr>
        <xdr:cNvPr id="428" name="直線コネクタ 427"/>
        <xdr:cNvCxnSpPr/>
      </xdr:nvCxnSpPr>
      <xdr:spPr>
        <a:xfrm flipV="1">
          <a:off x="14782800" y="136862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81</xdr:row>
      <xdr:rowOff>161289</xdr:rowOff>
    </xdr:to>
    <xdr:cxnSp macro="">
      <xdr:nvCxnSpPr>
        <xdr:cNvPr id="431" name="直線コネクタ 430"/>
        <xdr:cNvCxnSpPr/>
      </xdr:nvCxnSpPr>
      <xdr:spPr>
        <a:xfrm flipV="1">
          <a:off x="13893800" y="13696043"/>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66584</xdr:rowOff>
    </xdr:from>
    <xdr:to>
      <xdr:col>69</xdr:col>
      <xdr:colOff>92075</xdr:colOff>
      <xdr:row>81</xdr:row>
      <xdr:rowOff>161289</xdr:rowOff>
    </xdr:to>
    <xdr:cxnSp macro="">
      <xdr:nvCxnSpPr>
        <xdr:cNvPr id="434" name="直線コネクタ 433"/>
        <xdr:cNvCxnSpPr/>
      </xdr:nvCxnSpPr>
      <xdr:spPr>
        <a:xfrm>
          <a:off x="13004800" y="139540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12519</xdr:rowOff>
    </xdr:from>
    <xdr:to>
      <xdr:col>82</xdr:col>
      <xdr:colOff>158750</xdr:colOff>
      <xdr:row>81</xdr:row>
      <xdr:rowOff>114119</xdr:rowOff>
    </xdr:to>
    <xdr:sp macro="" textlink="">
      <xdr:nvSpPr>
        <xdr:cNvPr id="444" name="楕円 443"/>
        <xdr:cNvSpPr/>
      </xdr:nvSpPr>
      <xdr:spPr>
        <a:xfrm>
          <a:off x="164592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92546</xdr:rowOff>
    </xdr:from>
    <xdr:ext cx="762000" cy="259045"/>
    <xdr:sp macro="" textlink="">
      <xdr:nvSpPr>
        <xdr:cNvPr id="445" name="公債費以外該当値テキスト"/>
        <xdr:cNvSpPr txBox="1"/>
      </xdr:nvSpPr>
      <xdr:spPr>
        <a:xfrm>
          <a:off x="16598900" y="1380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90895</xdr:rowOff>
    </xdr:from>
    <xdr:to>
      <xdr:col>78</xdr:col>
      <xdr:colOff>120650</xdr:colOff>
      <xdr:row>80</xdr:row>
      <xdr:rowOff>21045</xdr:rowOff>
    </xdr:to>
    <xdr:sp macro="" textlink="">
      <xdr:nvSpPr>
        <xdr:cNvPr id="446" name="楕円 445"/>
        <xdr:cNvSpPr/>
      </xdr:nvSpPr>
      <xdr:spPr>
        <a:xfrm>
          <a:off x="15621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5822</xdr:rowOff>
    </xdr:from>
    <xdr:ext cx="736600" cy="259045"/>
    <xdr:sp macro="" textlink="">
      <xdr:nvSpPr>
        <xdr:cNvPr id="447" name="テキスト ボックス 446"/>
        <xdr:cNvSpPr txBox="1"/>
      </xdr:nvSpPr>
      <xdr:spPr>
        <a:xfrm>
          <a:off x="15290800" y="1372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48" name="楕円 447"/>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49" name="テキスト ボックス 448"/>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110489</xdr:rowOff>
    </xdr:from>
    <xdr:to>
      <xdr:col>69</xdr:col>
      <xdr:colOff>142875</xdr:colOff>
      <xdr:row>82</xdr:row>
      <xdr:rowOff>40639</xdr:rowOff>
    </xdr:to>
    <xdr:sp macro="" textlink="">
      <xdr:nvSpPr>
        <xdr:cNvPr id="450" name="楕円 449"/>
        <xdr:cNvSpPr/>
      </xdr:nvSpPr>
      <xdr:spPr>
        <a:xfrm>
          <a:off x="13843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25416</xdr:rowOff>
    </xdr:from>
    <xdr:ext cx="762000" cy="259045"/>
    <xdr:sp macro="" textlink="">
      <xdr:nvSpPr>
        <xdr:cNvPr id="451" name="テキスト ボックス 450"/>
        <xdr:cNvSpPr txBox="1"/>
      </xdr:nvSpPr>
      <xdr:spPr>
        <a:xfrm>
          <a:off x="13512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15784</xdr:rowOff>
    </xdr:from>
    <xdr:to>
      <xdr:col>65</xdr:col>
      <xdr:colOff>53975</xdr:colOff>
      <xdr:row>81</xdr:row>
      <xdr:rowOff>117384</xdr:rowOff>
    </xdr:to>
    <xdr:sp macro="" textlink="">
      <xdr:nvSpPr>
        <xdr:cNvPr id="452" name="楕円 451"/>
        <xdr:cNvSpPr/>
      </xdr:nvSpPr>
      <xdr:spPr>
        <a:xfrm>
          <a:off x="12954000" y="13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102161</xdr:rowOff>
    </xdr:from>
    <xdr:ext cx="762000" cy="259045"/>
    <xdr:sp macro="" textlink="">
      <xdr:nvSpPr>
        <xdr:cNvPr id="453" name="テキスト ボックス 452"/>
        <xdr:cNvSpPr txBox="1"/>
      </xdr:nvSpPr>
      <xdr:spPr>
        <a:xfrm>
          <a:off x="12623800" y="139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131219</xdr:rowOff>
    </xdr:from>
    <xdr:to>
      <xdr:col>29</xdr:col>
      <xdr:colOff>127000</xdr:colOff>
      <xdr:row>18</xdr:row>
      <xdr:rowOff>3281</xdr:rowOff>
    </xdr:to>
    <xdr:cxnSp macro="">
      <xdr:nvCxnSpPr>
        <xdr:cNvPr id="51" name="直線コネクタ 50"/>
        <xdr:cNvCxnSpPr/>
      </xdr:nvCxnSpPr>
      <xdr:spPr bwMode="auto">
        <a:xfrm flipV="1">
          <a:off x="5003800" y="3093494"/>
          <a:ext cx="6477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170685</xdr:rowOff>
    </xdr:from>
    <xdr:to>
      <xdr:col>26</xdr:col>
      <xdr:colOff>50800</xdr:colOff>
      <xdr:row>18</xdr:row>
      <xdr:rowOff>3281</xdr:rowOff>
    </xdr:to>
    <xdr:cxnSp macro="">
      <xdr:nvCxnSpPr>
        <xdr:cNvPr id="54" name="直線コネクタ 53"/>
        <xdr:cNvCxnSpPr/>
      </xdr:nvCxnSpPr>
      <xdr:spPr bwMode="auto">
        <a:xfrm>
          <a:off x="4305300" y="313296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170685</xdr:rowOff>
    </xdr:from>
    <xdr:to>
      <xdr:col>22</xdr:col>
      <xdr:colOff>114300</xdr:colOff>
      <xdr:row>18</xdr:row>
      <xdr:rowOff>14277</xdr:rowOff>
    </xdr:to>
    <xdr:cxnSp macro="">
      <xdr:nvCxnSpPr>
        <xdr:cNvPr id="57" name="直線コネクタ 56"/>
        <xdr:cNvCxnSpPr/>
      </xdr:nvCxnSpPr>
      <xdr:spPr bwMode="auto">
        <a:xfrm flipV="1">
          <a:off x="3606800" y="3132960"/>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14277</xdr:rowOff>
    </xdr:from>
    <xdr:to>
      <xdr:col>18</xdr:col>
      <xdr:colOff>177800</xdr:colOff>
      <xdr:row>18</xdr:row>
      <xdr:rowOff>46624</xdr:rowOff>
    </xdr:to>
    <xdr:cxnSp macro="">
      <xdr:nvCxnSpPr>
        <xdr:cNvPr id="60" name="直線コネクタ 59"/>
        <xdr:cNvCxnSpPr/>
      </xdr:nvCxnSpPr>
      <xdr:spPr bwMode="auto">
        <a:xfrm flipV="1">
          <a:off x="2908300" y="3148002"/>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80419</xdr:rowOff>
    </xdr:from>
    <xdr:to>
      <xdr:col>29</xdr:col>
      <xdr:colOff>177800</xdr:colOff>
      <xdr:row>18</xdr:row>
      <xdr:rowOff>10569</xdr:rowOff>
    </xdr:to>
    <xdr:sp macro="" textlink="">
      <xdr:nvSpPr>
        <xdr:cNvPr id="70" name="楕円 69"/>
        <xdr:cNvSpPr/>
      </xdr:nvSpPr>
      <xdr:spPr bwMode="auto">
        <a:xfrm>
          <a:off x="56007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96946</xdr:rowOff>
    </xdr:from>
    <xdr:ext cx="762000" cy="259045"/>
    <xdr:sp macro="" textlink="">
      <xdr:nvSpPr>
        <xdr:cNvPr id="71" name="人口1人当たり決算額の推移該当値テキスト130"/>
        <xdr:cNvSpPr txBox="1"/>
      </xdr:nvSpPr>
      <xdr:spPr>
        <a:xfrm>
          <a:off x="5740400" y="288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123931</xdr:rowOff>
    </xdr:from>
    <xdr:to>
      <xdr:col>26</xdr:col>
      <xdr:colOff>101600</xdr:colOff>
      <xdr:row>18</xdr:row>
      <xdr:rowOff>54081</xdr:rowOff>
    </xdr:to>
    <xdr:sp macro="" textlink="">
      <xdr:nvSpPr>
        <xdr:cNvPr id="72" name="楕円 71"/>
        <xdr:cNvSpPr/>
      </xdr:nvSpPr>
      <xdr:spPr bwMode="auto">
        <a:xfrm>
          <a:off x="49530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64258</xdr:rowOff>
    </xdr:from>
    <xdr:ext cx="736600" cy="259045"/>
    <xdr:sp macro="" textlink="">
      <xdr:nvSpPr>
        <xdr:cNvPr id="73" name="テキスト ボックス 72"/>
        <xdr:cNvSpPr txBox="1"/>
      </xdr:nvSpPr>
      <xdr:spPr>
        <a:xfrm>
          <a:off x="4622800" y="285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119885</xdr:rowOff>
    </xdr:from>
    <xdr:to>
      <xdr:col>22</xdr:col>
      <xdr:colOff>165100</xdr:colOff>
      <xdr:row>18</xdr:row>
      <xdr:rowOff>50035</xdr:rowOff>
    </xdr:to>
    <xdr:sp macro="" textlink="">
      <xdr:nvSpPr>
        <xdr:cNvPr id="74" name="楕円 73"/>
        <xdr:cNvSpPr/>
      </xdr:nvSpPr>
      <xdr:spPr bwMode="auto">
        <a:xfrm>
          <a:off x="42545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60212</xdr:rowOff>
    </xdr:from>
    <xdr:ext cx="762000" cy="259045"/>
    <xdr:sp macro="" textlink="">
      <xdr:nvSpPr>
        <xdr:cNvPr id="75" name="テキスト ボックス 74"/>
        <xdr:cNvSpPr txBox="1"/>
      </xdr:nvSpPr>
      <xdr:spPr>
        <a:xfrm>
          <a:off x="3924300" y="28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134927</xdr:rowOff>
    </xdr:from>
    <xdr:to>
      <xdr:col>19</xdr:col>
      <xdr:colOff>38100</xdr:colOff>
      <xdr:row>18</xdr:row>
      <xdr:rowOff>65077</xdr:rowOff>
    </xdr:to>
    <xdr:sp macro="" textlink="">
      <xdr:nvSpPr>
        <xdr:cNvPr id="76" name="楕円 75"/>
        <xdr:cNvSpPr/>
      </xdr:nvSpPr>
      <xdr:spPr bwMode="auto">
        <a:xfrm>
          <a:off x="35560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75254</xdr:rowOff>
    </xdr:from>
    <xdr:ext cx="762000" cy="259045"/>
    <xdr:sp macro="" textlink="">
      <xdr:nvSpPr>
        <xdr:cNvPr id="77" name="テキスト ボックス 76"/>
        <xdr:cNvSpPr txBox="1"/>
      </xdr:nvSpPr>
      <xdr:spPr>
        <a:xfrm>
          <a:off x="3225800" y="286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167274</xdr:rowOff>
    </xdr:from>
    <xdr:to>
      <xdr:col>15</xdr:col>
      <xdr:colOff>101600</xdr:colOff>
      <xdr:row>18</xdr:row>
      <xdr:rowOff>97424</xdr:rowOff>
    </xdr:to>
    <xdr:sp macro="" textlink="">
      <xdr:nvSpPr>
        <xdr:cNvPr id="78" name="楕円 77"/>
        <xdr:cNvSpPr/>
      </xdr:nvSpPr>
      <xdr:spPr bwMode="auto">
        <a:xfrm>
          <a:off x="2857500" y="312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107601</xdr:rowOff>
    </xdr:from>
    <xdr:ext cx="762000" cy="259045"/>
    <xdr:sp macro="" textlink="">
      <xdr:nvSpPr>
        <xdr:cNvPr id="79" name="テキスト ボックス 78"/>
        <xdr:cNvSpPr txBox="1"/>
      </xdr:nvSpPr>
      <xdr:spPr>
        <a:xfrm>
          <a:off x="2527300" y="289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108331</xdr:rowOff>
    </xdr:from>
    <xdr:to>
      <xdr:col>29</xdr:col>
      <xdr:colOff>127000</xdr:colOff>
      <xdr:row>36</xdr:row>
      <xdr:rowOff>111768</xdr:rowOff>
    </xdr:to>
    <xdr:cxnSp macro="">
      <xdr:nvCxnSpPr>
        <xdr:cNvPr id="112" name="直線コネクタ 111"/>
        <xdr:cNvCxnSpPr/>
      </xdr:nvCxnSpPr>
      <xdr:spPr bwMode="auto">
        <a:xfrm flipV="1">
          <a:off x="5003800" y="7061581"/>
          <a:ext cx="647700" cy="3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111768</xdr:rowOff>
    </xdr:from>
    <xdr:to>
      <xdr:col>26</xdr:col>
      <xdr:colOff>50800</xdr:colOff>
      <xdr:row>36</xdr:row>
      <xdr:rowOff>165991</xdr:rowOff>
    </xdr:to>
    <xdr:cxnSp macro="">
      <xdr:nvCxnSpPr>
        <xdr:cNvPr id="115" name="直線コネクタ 114"/>
        <xdr:cNvCxnSpPr/>
      </xdr:nvCxnSpPr>
      <xdr:spPr bwMode="auto">
        <a:xfrm flipV="1">
          <a:off x="4305300" y="7065018"/>
          <a:ext cx="698500" cy="5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185224</xdr:rowOff>
    </xdr:from>
    <xdr:to>
      <xdr:col>22</xdr:col>
      <xdr:colOff>114300</xdr:colOff>
      <xdr:row>36</xdr:row>
      <xdr:rowOff>165991</xdr:rowOff>
    </xdr:to>
    <xdr:cxnSp macro="">
      <xdr:nvCxnSpPr>
        <xdr:cNvPr id="118" name="直線コネクタ 117"/>
        <xdr:cNvCxnSpPr/>
      </xdr:nvCxnSpPr>
      <xdr:spPr bwMode="auto">
        <a:xfrm>
          <a:off x="3606800" y="6795574"/>
          <a:ext cx="698500" cy="32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122245</xdr:rowOff>
    </xdr:from>
    <xdr:to>
      <xdr:col>18</xdr:col>
      <xdr:colOff>177800</xdr:colOff>
      <xdr:row>35</xdr:row>
      <xdr:rowOff>185224</xdr:rowOff>
    </xdr:to>
    <xdr:cxnSp macro="">
      <xdr:nvCxnSpPr>
        <xdr:cNvPr id="121" name="直線コネクタ 120"/>
        <xdr:cNvCxnSpPr/>
      </xdr:nvCxnSpPr>
      <xdr:spPr bwMode="auto">
        <a:xfrm>
          <a:off x="2908300" y="6732595"/>
          <a:ext cx="6985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57531</xdr:rowOff>
    </xdr:from>
    <xdr:to>
      <xdr:col>29</xdr:col>
      <xdr:colOff>177800</xdr:colOff>
      <xdr:row>36</xdr:row>
      <xdr:rowOff>159131</xdr:rowOff>
    </xdr:to>
    <xdr:sp macro="" textlink="">
      <xdr:nvSpPr>
        <xdr:cNvPr id="131" name="楕円 130"/>
        <xdr:cNvSpPr/>
      </xdr:nvSpPr>
      <xdr:spPr bwMode="auto">
        <a:xfrm>
          <a:off x="5600700" y="701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29608</xdr:rowOff>
    </xdr:from>
    <xdr:ext cx="762000" cy="259045"/>
    <xdr:sp macro="" textlink="">
      <xdr:nvSpPr>
        <xdr:cNvPr id="132" name="人口1人当たり決算額の推移該当値テキスト445"/>
        <xdr:cNvSpPr txBox="1"/>
      </xdr:nvSpPr>
      <xdr:spPr>
        <a:xfrm>
          <a:off x="5740400" y="69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60968</xdr:rowOff>
    </xdr:from>
    <xdr:to>
      <xdr:col>26</xdr:col>
      <xdr:colOff>101600</xdr:colOff>
      <xdr:row>36</xdr:row>
      <xdr:rowOff>162568</xdr:rowOff>
    </xdr:to>
    <xdr:sp macro="" textlink="">
      <xdr:nvSpPr>
        <xdr:cNvPr id="133" name="楕円 132"/>
        <xdr:cNvSpPr/>
      </xdr:nvSpPr>
      <xdr:spPr bwMode="auto">
        <a:xfrm>
          <a:off x="4953000" y="70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147345</xdr:rowOff>
    </xdr:from>
    <xdr:ext cx="736600" cy="259045"/>
    <xdr:sp macro="" textlink="">
      <xdr:nvSpPr>
        <xdr:cNvPr id="134" name="テキスト ボックス 133"/>
        <xdr:cNvSpPr txBox="1"/>
      </xdr:nvSpPr>
      <xdr:spPr>
        <a:xfrm>
          <a:off x="4622800" y="710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115191</xdr:rowOff>
    </xdr:from>
    <xdr:to>
      <xdr:col>22</xdr:col>
      <xdr:colOff>165100</xdr:colOff>
      <xdr:row>37</xdr:row>
      <xdr:rowOff>45341</xdr:rowOff>
    </xdr:to>
    <xdr:sp macro="" textlink="">
      <xdr:nvSpPr>
        <xdr:cNvPr id="135" name="楕円 134"/>
        <xdr:cNvSpPr/>
      </xdr:nvSpPr>
      <xdr:spPr bwMode="auto">
        <a:xfrm>
          <a:off x="4254500" y="706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30118</xdr:rowOff>
    </xdr:from>
    <xdr:ext cx="762000" cy="259045"/>
    <xdr:sp macro="" textlink="">
      <xdr:nvSpPr>
        <xdr:cNvPr id="136" name="テキスト ボックス 135"/>
        <xdr:cNvSpPr txBox="1"/>
      </xdr:nvSpPr>
      <xdr:spPr>
        <a:xfrm>
          <a:off x="3924300" y="715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134424</xdr:rowOff>
    </xdr:from>
    <xdr:to>
      <xdr:col>19</xdr:col>
      <xdr:colOff>38100</xdr:colOff>
      <xdr:row>35</xdr:row>
      <xdr:rowOff>236024</xdr:rowOff>
    </xdr:to>
    <xdr:sp macro="" textlink="">
      <xdr:nvSpPr>
        <xdr:cNvPr id="137" name="楕円 136"/>
        <xdr:cNvSpPr/>
      </xdr:nvSpPr>
      <xdr:spPr bwMode="auto">
        <a:xfrm>
          <a:off x="3556000" y="674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246201</xdr:rowOff>
    </xdr:from>
    <xdr:ext cx="762000" cy="259045"/>
    <xdr:sp macro="" textlink="">
      <xdr:nvSpPr>
        <xdr:cNvPr id="138" name="テキスト ボックス 137"/>
        <xdr:cNvSpPr txBox="1"/>
      </xdr:nvSpPr>
      <xdr:spPr>
        <a:xfrm>
          <a:off x="3225800" y="65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71445</xdr:rowOff>
    </xdr:from>
    <xdr:to>
      <xdr:col>15</xdr:col>
      <xdr:colOff>101600</xdr:colOff>
      <xdr:row>35</xdr:row>
      <xdr:rowOff>173045</xdr:rowOff>
    </xdr:to>
    <xdr:sp macro="" textlink="">
      <xdr:nvSpPr>
        <xdr:cNvPr id="139" name="楕円 138"/>
        <xdr:cNvSpPr/>
      </xdr:nvSpPr>
      <xdr:spPr bwMode="auto">
        <a:xfrm>
          <a:off x="2857500" y="668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183222</xdr:rowOff>
    </xdr:from>
    <xdr:ext cx="762000" cy="259045"/>
    <xdr:sp macro="" textlink="">
      <xdr:nvSpPr>
        <xdr:cNvPr id="140" name="テキスト ボックス 139"/>
        <xdr:cNvSpPr txBox="1"/>
      </xdr:nvSpPr>
      <xdr:spPr>
        <a:xfrm>
          <a:off x="2527300" y="645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66344</xdr:rowOff>
    </xdr:from>
    <xdr:to>
      <xdr:col>24</xdr:col>
      <xdr:colOff>63500</xdr:colOff>
      <xdr:row>37</xdr:row>
      <xdr:rowOff>104945</xdr:rowOff>
    </xdr:to>
    <xdr:cxnSp macro="">
      <xdr:nvCxnSpPr>
        <xdr:cNvPr id="60" name="直線コネクタ 59"/>
        <xdr:cNvCxnSpPr/>
      </xdr:nvCxnSpPr>
      <xdr:spPr>
        <a:xfrm flipV="1">
          <a:off x="3797300" y="6409994"/>
          <a:ext cx="8382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89352</xdr:rowOff>
    </xdr:from>
    <xdr:to>
      <xdr:col>19</xdr:col>
      <xdr:colOff>177800</xdr:colOff>
      <xdr:row>37</xdr:row>
      <xdr:rowOff>104945</xdr:rowOff>
    </xdr:to>
    <xdr:cxnSp macro="">
      <xdr:nvCxnSpPr>
        <xdr:cNvPr id="63" name="直線コネクタ 62"/>
        <xdr:cNvCxnSpPr/>
      </xdr:nvCxnSpPr>
      <xdr:spPr>
        <a:xfrm>
          <a:off x="2908300" y="643300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89352</xdr:rowOff>
    </xdr:from>
    <xdr:to>
      <xdr:col>15</xdr:col>
      <xdr:colOff>50800</xdr:colOff>
      <xdr:row>37</xdr:row>
      <xdr:rowOff>97520</xdr:rowOff>
    </xdr:to>
    <xdr:cxnSp macro="">
      <xdr:nvCxnSpPr>
        <xdr:cNvPr id="66" name="直線コネクタ 65"/>
        <xdr:cNvCxnSpPr/>
      </xdr:nvCxnSpPr>
      <xdr:spPr>
        <a:xfrm flipV="1">
          <a:off x="2019300" y="6433002"/>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97520</xdr:rowOff>
    </xdr:from>
    <xdr:to>
      <xdr:col>10</xdr:col>
      <xdr:colOff>114300</xdr:colOff>
      <xdr:row>37</xdr:row>
      <xdr:rowOff>118231</xdr:rowOff>
    </xdr:to>
    <xdr:cxnSp macro="">
      <xdr:nvCxnSpPr>
        <xdr:cNvPr id="69" name="直線コネクタ 68"/>
        <xdr:cNvCxnSpPr/>
      </xdr:nvCxnSpPr>
      <xdr:spPr>
        <a:xfrm flipV="1">
          <a:off x="1130300" y="6441170"/>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15544</xdr:rowOff>
    </xdr:from>
    <xdr:to>
      <xdr:col>24</xdr:col>
      <xdr:colOff>114300</xdr:colOff>
      <xdr:row>37</xdr:row>
      <xdr:rowOff>117144</xdr:rowOff>
    </xdr:to>
    <xdr:sp macro="" textlink="">
      <xdr:nvSpPr>
        <xdr:cNvPr id="79" name="楕円 78"/>
        <xdr:cNvSpPr/>
      </xdr:nvSpPr>
      <xdr:spPr>
        <a:xfrm>
          <a:off x="4584700" y="63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38421</xdr:rowOff>
    </xdr:from>
    <xdr:ext cx="599010" cy="259045"/>
    <xdr:sp macro="" textlink="">
      <xdr:nvSpPr>
        <xdr:cNvPr id="80" name="人件費該当値テキスト"/>
        <xdr:cNvSpPr txBox="1"/>
      </xdr:nvSpPr>
      <xdr:spPr>
        <a:xfrm>
          <a:off x="4686300" y="6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54145</xdr:rowOff>
    </xdr:from>
    <xdr:to>
      <xdr:col>20</xdr:col>
      <xdr:colOff>38100</xdr:colOff>
      <xdr:row>37</xdr:row>
      <xdr:rowOff>155745</xdr:rowOff>
    </xdr:to>
    <xdr:sp macro="" textlink="">
      <xdr:nvSpPr>
        <xdr:cNvPr id="81" name="楕円 80"/>
        <xdr:cNvSpPr/>
      </xdr:nvSpPr>
      <xdr:spPr>
        <a:xfrm>
          <a:off x="3746500" y="63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822</xdr:rowOff>
    </xdr:from>
    <xdr:ext cx="599010" cy="259045"/>
    <xdr:sp macro="" textlink="">
      <xdr:nvSpPr>
        <xdr:cNvPr id="82" name="テキスト ボックス 81"/>
        <xdr:cNvSpPr txBox="1"/>
      </xdr:nvSpPr>
      <xdr:spPr>
        <a:xfrm>
          <a:off x="3497795" y="61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38552</xdr:rowOff>
    </xdr:from>
    <xdr:to>
      <xdr:col>15</xdr:col>
      <xdr:colOff>101600</xdr:colOff>
      <xdr:row>37</xdr:row>
      <xdr:rowOff>140152</xdr:rowOff>
    </xdr:to>
    <xdr:sp macro="" textlink="">
      <xdr:nvSpPr>
        <xdr:cNvPr id="83" name="楕円 82"/>
        <xdr:cNvSpPr/>
      </xdr:nvSpPr>
      <xdr:spPr>
        <a:xfrm>
          <a:off x="2857500" y="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156679</xdr:rowOff>
    </xdr:from>
    <xdr:ext cx="599010" cy="259045"/>
    <xdr:sp macro="" textlink="">
      <xdr:nvSpPr>
        <xdr:cNvPr id="84" name="テキスト ボックス 83"/>
        <xdr:cNvSpPr txBox="1"/>
      </xdr:nvSpPr>
      <xdr:spPr>
        <a:xfrm>
          <a:off x="2608795" y="61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46720</xdr:rowOff>
    </xdr:from>
    <xdr:to>
      <xdr:col>10</xdr:col>
      <xdr:colOff>165100</xdr:colOff>
      <xdr:row>37</xdr:row>
      <xdr:rowOff>148320</xdr:rowOff>
    </xdr:to>
    <xdr:sp macro="" textlink="">
      <xdr:nvSpPr>
        <xdr:cNvPr id="85" name="楕円 84"/>
        <xdr:cNvSpPr/>
      </xdr:nvSpPr>
      <xdr:spPr>
        <a:xfrm>
          <a:off x="1968500" y="6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164847</xdr:rowOff>
    </xdr:from>
    <xdr:ext cx="599010" cy="259045"/>
    <xdr:sp macro="" textlink="">
      <xdr:nvSpPr>
        <xdr:cNvPr id="86" name="テキスト ボックス 85"/>
        <xdr:cNvSpPr txBox="1"/>
      </xdr:nvSpPr>
      <xdr:spPr>
        <a:xfrm>
          <a:off x="1719795" y="616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67431</xdr:rowOff>
    </xdr:from>
    <xdr:to>
      <xdr:col>6</xdr:col>
      <xdr:colOff>38100</xdr:colOff>
      <xdr:row>37</xdr:row>
      <xdr:rowOff>169031</xdr:rowOff>
    </xdr:to>
    <xdr:sp macro="" textlink="">
      <xdr:nvSpPr>
        <xdr:cNvPr id="87" name="楕円 86"/>
        <xdr:cNvSpPr/>
      </xdr:nvSpPr>
      <xdr:spPr>
        <a:xfrm>
          <a:off x="1079500" y="64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14108</xdr:rowOff>
    </xdr:from>
    <xdr:ext cx="599010" cy="259045"/>
    <xdr:sp macro="" textlink="">
      <xdr:nvSpPr>
        <xdr:cNvPr id="88" name="テキスト ボックス 87"/>
        <xdr:cNvSpPr txBox="1"/>
      </xdr:nvSpPr>
      <xdr:spPr>
        <a:xfrm>
          <a:off x="830795" y="618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86669</xdr:rowOff>
    </xdr:from>
    <xdr:to>
      <xdr:col>24</xdr:col>
      <xdr:colOff>63500</xdr:colOff>
      <xdr:row>58</xdr:row>
      <xdr:rowOff>89217</xdr:rowOff>
    </xdr:to>
    <xdr:cxnSp macro="">
      <xdr:nvCxnSpPr>
        <xdr:cNvPr id="115" name="直線コネクタ 114"/>
        <xdr:cNvCxnSpPr/>
      </xdr:nvCxnSpPr>
      <xdr:spPr>
        <a:xfrm>
          <a:off x="3797300" y="10030769"/>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86669</xdr:rowOff>
    </xdr:from>
    <xdr:to>
      <xdr:col>19</xdr:col>
      <xdr:colOff>177800</xdr:colOff>
      <xdr:row>58</xdr:row>
      <xdr:rowOff>98513</xdr:rowOff>
    </xdr:to>
    <xdr:cxnSp macro="">
      <xdr:nvCxnSpPr>
        <xdr:cNvPr id="118" name="直線コネクタ 117"/>
        <xdr:cNvCxnSpPr/>
      </xdr:nvCxnSpPr>
      <xdr:spPr>
        <a:xfrm flipV="1">
          <a:off x="2908300" y="10030769"/>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98513</xdr:rowOff>
    </xdr:from>
    <xdr:to>
      <xdr:col>15</xdr:col>
      <xdr:colOff>50800</xdr:colOff>
      <xdr:row>58</xdr:row>
      <xdr:rowOff>102893</xdr:rowOff>
    </xdr:to>
    <xdr:cxnSp macro="">
      <xdr:nvCxnSpPr>
        <xdr:cNvPr id="121" name="直線コネクタ 120"/>
        <xdr:cNvCxnSpPr/>
      </xdr:nvCxnSpPr>
      <xdr:spPr>
        <a:xfrm flipV="1">
          <a:off x="2019300" y="1004261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102893</xdr:rowOff>
    </xdr:from>
    <xdr:to>
      <xdr:col>10</xdr:col>
      <xdr:colOff>114300</xdr:colOff>
      <xdr:row>58</xdr:row>
      <xdr:rowOff>108819</xdr:rowOff>
    </xdr:to>
    <xdr:cxnSp macro="">
      <xdr:nvCxnSpPr>
        <xdr:cNvPr id="124" name="直線コネクタ 123"/>
        <xdr:cNvCxnSpPr/>
      </xdr:nvCxnSpPr>
      <xdr:spPr>
        <a:xfrm flipV="1">
          <a:off x="1130300" y="10046993"/>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38417</xdr:rowOff>
    </xdr:from>
    <xdr:to>
      <xdr:col>24</xdr:col>
      <xdr:colOff>114300</xdr:colOff>
      <xdr:row>58</xdr:row>
      <xdr:rowOff>140017</xdr:rowOff>
    </xdr:to>
    <xdr:sp macro="" textlink="">
      <xdr:nvSpPr>
        <xdr:cNvPr id="134" name="楕円 133"/>
        <xdr:cNvSpPr/>
      </xdr:nvSpPr>
      <xdr:spPr>
        <a:xfrm>
          <a:off x="4584700" y="99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124794</xdr:rowOff>
    </xdr:from>
    <xdr:ext cx="599010" cy="259045"/>
    <xdr:sp macro="" textlink="">
      <xdr:nvSpPr>
        <xdr:cNvPr id="135" name="物件費該当値テキスト"/>
        <xdr:cNvSpPr txBox="1"/>
      </xdr:nvSpPr>
      <xdr:spPr>
        <a:xfrm>
          <a:off x="4686300" y="989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35869</xdr:rowOff>
    </xdr:from>
    <xdr:to>
      <xdr:col>20</xdr:col>
      <xdr:colOff>38100</xdr:colOff>
      <xdr:row>58</xdr:row>
      <xdr:rowOff>137469</xdr:rowOff>
    </xdr:to>
    <xdr:sp macro="" textlink="">
      <xdr:nvSpPr>
        <xdr:cNvPr id="136" name="楕円 135"/>
        <xdr:cNvSpPr/>
      </xdr:nvSpPr>
      <xdr:spPr>
        <a:xfrm>
          <a:off x="3746500" y="99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128596</xdr:rowOff>
    </xdr:from>
    <xdr:ext cx="599010" cy="259045"/>
    <xdr:sp macro="" textlink="">
      <xdr:nvSpPr>
        <xdr:cNvPr id="137" name="テキスト ボックス 136"/>
        <xdr:cNvSpPr txBox="1"/>
      </xdr:nvSpPr>
      <xdr:spPr>
        <a:xfrm>
          <a:off x="3497795" y="1007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47713</xdr:rowOff>
    </xdr:from>
    <xdr:to>
      <xdr:col>15</xdr:col>
      <xdr:colOff>101600</xdr:colOff>
      <xdr:row>58</xdr:row>
      <xdr:rowOff>149313</xdr:rowOff>
    </xdr:to>
    <xdr:sp macro="" textlink="">
      <xdr:nvSpPr>
        <xdr:cNvPr id="138" name="楕円 137"/>
        <xdr:cNvSpPr/>
      </xdr:nvSpPr>
      <xdr:spPr>
        <a:xfrm>
          <a:off x="2857500" y="99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140440</xdr:rowOff>
    </xdr:from>
    <xdr:ext cx="534377" cy="259045"/>
    <xdr:sp macro="" textlink="">
      <xdr:nvSpPr>
        <xdr:cNvPr id="139" name="テキスト ボックス 138"/>
        <xdr:cNvSpPr txBox="1"/>
      </xdr:nvSpPr>
      <xdr:spPr>
        <a:xfrm>
          <a:off x="2641111" y="100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52093</xdr:rowOff>
    </xdr:from>
    <xdr:to>
      <xdr:col>10</xdr:col>
      <xdr:colOff>165100</xdr:colOff>
      <xdr:row>58</xdr:row>
      <xdr:rowOff>153693</xdr:rowOff>
    </xdr:to>
    <xdr:sp macro="" textlink="">
      <xdr:nvSpPr>
        <xdr:cNvPr id="140" name="楕円 139"/>
        <xdr:cNvSpPr/>
      </xdr:nvSpPr>
      <xdr:spPr>
        <a:xfrm>
          <a:off x="1968500" y="999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144820</xdr:rowOff>
    </xdr:from>
    <xdr:ext cx="534377" cy="259045"/>
    <xdr:sp macro="" textlink="">
      <xdr:nvSpPr>
        <xdr:cNvPr id="141" name="テキスト ボックス 140"/>
        <xdr:cNvSpPr txBox="1"/>
      </xdr:nvSpPr>
      <xdr:spPr>
        <a:xfrm>
          <a:off x="1752111" y="100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58019</xdr:rowOff>
    </xdr:from>
    <xdr:to>
      <xdr:col>6</xdr:col>
      <xdr:colOff>38100</xdr:colOff>
      <xdr:row>58</xdr:row>
      <xdr:rowOff>159619</xdr:rowOff>
    </xdr:to>
    <xdr:sp macro="" textlink="">
      <xdr:nvSpPr>
        <xdr:cNvPr id="142" name="楕円 141"/>
        <xdr:cNvSpPr/>
      </xdr:nvSpPr>
      <xdr:spPr>
        <a:xfrm>
          <a:off x="1079500" y="100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150746</xdr:rowOff>
    </xdr:from>
    <xdr:ext cx="534377" cy="259045"/>
    <xdr:sp macro="" textlink="">
      <xdr:nvSpPr>
        <xdr:cNvPr id="143" name="テキスト ボックス 142"/>
        <xdr:cNvSpPr txBox="1"/>
      </xdr:nvSpPr>
      <xdr:spPr>
        <a:xfrm>
          <a:off x="863111" y="100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116405</xdr:rowOff>
    </xdr:from>
    <xdr:to>
      <xdr:col>24</xdr:col>
      <xdr:colOff>63500</xdr:colOff>
      <xdr:row>78</xdr:row>
      <xdr:rowOff>130108</xdr:rowOff>
    </xdr:to>
    <xdr:cxnSp macro="">
      <xdr:nvCxnSpPr>
        <xdr:cNvPr id="170" name="直線コネクタ 169"/>
        <xdr:cNvCxnSpPr/>
      </xdr:nvCxnSpPr>
      <xdr:spPr>
        <a:xfrm flipV="1">
          <a:off x="3797300" y="13489505"/>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130108</xdr:rowOff>
    </xdr:from>
    <xdr:to>
      <xdr:col>19</xdr:col>
      <xdr:colOff>177800</xdr:colOff>
      <xdr:row>78</xdr:row>
      <xdr:rowOff>131183</xdr:rowOff>
    </xdr:to>
    <xdr:cxnSp macro="">
      <xdr:nvCxnSpPr>
        <xdr:cNvPr id="173" name="直線コネクタ 172"/>
        <xdr:cNvCxnSpPr/>
      </xdr:nvCxnSpPr>
      <xdr:spPr>
        <a:xfrm flipV="1">
          <a:off x="2908300" y="1350320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131183</xdr:rowOff>
    </xdr:from>
    <xdr:to>
      <xdr:col>15</xdr:col>
      <xdr:colOff>50800</xdr:colOff>
      <xdr:row>78</xdr:row>
      <xdr:rowOff>134936</xdr:rowOff>
    </xdr:to>
    <xdr:cxnSp macro="">
      <xdr:nvCxnSpPr>
        <xdr:cNvPr id="176" name="直線コネクタ 175"/>
        <xdr:cNvCxnSpPr/>
      </xdr:nvCxnSpPr>
      <xdr:spPr>
        <a:xfrm flipV="1">
          <a:off x="2019300" y="1350428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134936</xdr:rowOff>
    </xdr:from>
    <xdr:to>
      <xdr:col>10</xdr:col>
      <xdr:colOff>114300</xdr:colOff>
      <xdr:row>78</xdr:row>
      <xdr:rowOff>136847</xdr:rowOff>
    </xdr:to>
    <xdr:cxnSp macro="">
      <xdr:nvCxnSpPr>
        <xdr:cNvPr id="179" name="直線コネクタ 178"/>
        <xdr:cNvCxnSpPr/>
      </xdr:nvCxnSpPr>
      <xdr:spPr>
        <a:xfrm flipV="1">
          <a:off x="1130300" y="135080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65605</xdr:rowOff>
    </xdr:from>
    <xdr:to>
      <xdr:col>24</xdr:col>
      <xdr:colOff>114300</xdr:colOff>
      <xdr:row>78</xdr:row>
      <xdr:rowOff>167205</xdr:rowOff>
    </xdr:to>
    <xdr:sp macro="" textlink="">
      <xdr:nvSpPr>
        <xdr:cNvPr id="189" name="楕円 188"/>
        <xdr:cNvSpPr/>
      </xdr:nvSpPr>
      <xdr:spPr>
        <a:xfrm>
          <a:off x="45847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151982</xdr:rowOff>
    </xdr:from>
    <xdr:ext cx="469744" cy="259045"/>
    <xdr:sp macro="" textlink="">
      <xdr:nvSpPr>
        <xdr:cNvPr id="190" name="維持補修費該当値テキスト"/>
        <xdr:cNvSpPr txBox="1"/>
      </xdr:nvSpPr>
      <xdr:spPr>
        <a:xfrm>
          <a:off x="4686300" y="133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79308</xdr:rowOff>
    </xdr:from>
    <xdr:to>
      <xdr:col>20</xdr:col>
      <xdr:colOff>38100</xdr:colOff>
      <xdr:row>79</xdr:row>
      <xdr:rowOff>9458</xdr:rowOff>
    </xdr:to>
    <xdr:sp macro="" textlink="">
      <xdr:nvSpPr>
        <xdr:cNvPr id="191" name="楕円 190"/>
        <xdr:cNvSpPr/>
      </xdr:nvSpPr>
      <xdr:spPr>
        <a:xfrm>
          <a:off x="37465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585</xdr:rowOff>
    </xdr:from>
    <xdr:ext cx="469744" cy="259045"/>
    <xdr:sp macro="" textlink="">
      <xdr:nvSpPr>
        <xdr:cNvPr id="192" name="テキスト ボックス 191"/>
        <xdr:cNvSpPr txBox="1"/>
      </xdr:nvSpPr>
      <xdr:spPr>
        <a:xfrm>
          <a:off x="3562428" y="1354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80383</xdr:rowOff>
    </xdr:from>
    <xdr:to>
      <xdr:col>15</xdr:col>
      <xdr:colOff>101600</xdr:colOff>
      <xdr:row>79</xdr:row>
      <xdr:rowOff>10533</xdr:rowOff>
    </xdr:to>
    <xdr:sp macro="" textlink="">
      <xdr:nvSpPr>
        <xdr:cNvPr id="193" name="楕円 192"/>
        <xdr:cNvSpPr/>
      </xdr:nvSpPr>
      <xdr:spPr>
        <a:xfrm>
          <a:off x="28575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1660</xdr:rowOff>
    </xdr:from>
    <xdr:ext cx="469744" cy="259045"/>
    <xdr:sp macro="" textlink="">
      <xdr:nvSpPr>
        <xdr:cNvPr id="194" name="テキスト ボックス 193"/>
        <xdr:cNvSpPr txBox="1"/>
      </xdr:nvSpPr>
      <xdr:spPr>
        <a:xfrm>
          <a:off x="2673428" y="135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84136</xdr:rowOff>
    </xdr:from>
    <xdr:to>
      <xdr:col>10</xdr:col>
      <xdr:colOff>165100</xdr:colOff>
      <xdr:row>79</xdr:row>
      <xdr:rowOff>14286</xdr:rowOff>
    </xdr:to>
    <xdr:sp macro="" textlink="">
      <xdr:nvSpPr>
        <xdr:cNvPr id="195" name="楕円 194"/>
        <xdr:cNvSpPr/>
      </xdr:nvSpPr>
      <xdr:spPr>
        <a:xfrm>
          <a:off x="1968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5413</xdr:rowOff>
    </xdr:from>
    <xdr:ext cx="469744" cy="259045"/>
    <xdr:sp macro="" textlink="">
      <xdr:nvSpPr>
        <xdr:cNvPr id="196" name="テキスト ボックス 195"/>
        <xdr:cNvSpPr txBox="1"/>
      </xdr:nvSpPr>
      <xdr:spPr>
        <a:xfrm>
          <a:off x="1784428" y="135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86047</xdr:rowOff>
    </xdr:from>
    <xdr:to>
      <xdr:col>6</xdr:col>
      <xdr:colOff>38100</xdr:colOff>
      <xdr:row>79</xdr:row>
      <xdr:rowOff>16197</xdr:rowOff>
    </xdr:to>
    <xdr:sp macro="" textlink="">
      <xdr:nvSpPr>
        <xdr:cNvPr id="197" name="楕円 196"/>
        <xdr:cNvSpPr/>
      </xdr:nvSpPr>
      <xdr:spPr>
        <a:xfrm>
          <a:off x="1079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7324</xdr:rowOff>
    </xdr:from>
    <xdr:ext cx="378565" cy="259045"/>
    <xdr:sp macro="" textlink="">
      <xdr:nvSpPr>
        <xdr:cNvPr id="198" name="テキスト ボックス 197"/>
        <xdr:cNvSpPr txBox="1"/>
      </xdr:nvSpPr>
      <xdr:spPr>
        <a:xfrm>
          <a:off x="941017" y="1355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38289</xdr:rowOff>
    </xdr:from>
    <xdr:to>
      <xdr:col>24</xdr:col>
      <xdr:colOff>63500</xdr:colOff>
      <xdr:row>96</xdr:row>
      <xdr:rowOff>47999</xdr:rowOff>
    </xdr:to>
    <xdr:cxnSp macro="">
      <xdr:nvCxnSpPr>
        <xdr:cNvPr id="229" name="直線コネクタ 228"/>
        <xdr:cNvCxnSpPr/>
      </xdr:nvCxnSpPr>
      <xdr:spPr>
        <a:xfrm flipV="1">
          <a:off x="3797300" y="16497489"/>
          <a:ext cx="8382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47999</xdr:rowOff>
    </xdr:from>
    <xdr:to>
      <xdr:col>19</xdr:col>
      <xdr:colOff>177800</xdr:colOff>
      <xdr:row>96</xdr:row>
      <xdr:rowOff>54356</xdr:rowOff>
    </xdr:to>
    <xdr:cxnSp macro="">
      <xdr:nvCxnSpPr>
        <xdr:cNvPr id="232" name="直線コネクタ 231"/>
        <xdr:cNvCxnSpPr/>
      </xdr:nvCxnSpPr>
      <xdr:spPr>
        <a:xfrm flipV="1">
          <a:off x="2908300" y="1650719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43449</xdr:rowOff>
    </xdr:from>
    <xdr:to>
      <xdr:col>15</xdr:col>
      <xdr:colOff>50800</xdr:colOff>
      <xdr:row>96</xdr:row>
      <xdr:rowOff>54356</xdr:rowOff>
    </xdr:to>
    <xdr:cxnSp macro="">
      <xdr:nvCxnSpPr>
        <xdr:cNvPr id="235" name="直線コネクタ 234"/>
        <xdr:cNvCxnSpPr/>
      </xdr:nvCxnSpPr>
      <xdr:spPr>
        <a:xfrm>
          <a:off x="2019300" y="16502649"/>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43449</xdr:rowOff>
    </xdr:from>
    <xdr:to>
      <xdr:col>10</xdr:col>
      <xdr:colOff>114300</xdr:colOff>
      <xdr:row>96</xdr:row>
      <xdr:rowOff>75834</xdr:rowOff>
    </xdr:to>
    <xdr:cxnSp macro="">
      <xdr:nvCxnSpPr>
        <xdr:cNvPr id="238" name="直線コネクタ 237"/>
        <xdr:cNvCxnSpPr/>
      </xdr:nvCxnSpPr>
      <xdr:spPr>
        <a:xfrm flipV="1">
          <a:off x="1130300" y="165026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158939</xdr:rowOff>
    </xdr:from>
    <xdr:to>
      <xdr:col>24</xdr:col>
      <xdr:colOff>114300</xdr:colOff>
      <xdr:row>96</xdr:row>
      <xdr:rowOff>89089</xdr:rowOff>
    </xdr:to>
    <xdr:sp macro="" textlink="">
      <xdr:nvSpPr>
        <xdr:cNvPr id="248" name="楕円 247"/>
        <xdr:cNvSpPr/>
      </xdr:nvSpPr>
      <xdr:spPr>
        <a:xfrm>
          <a:off x="45847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137366</xdr:rowOff>
    </xdr:from>
    <xdr:ext cx="534377" cy="259045"/>
    <xdr:sp macro="" textlink="">
      <xdr:nvSpPr>
        <xdr:cNvPr id="249" name="扶助費該当値テキスト"/>
        <xdr:cNvSpPr txBox="1"/>
      </xdr:nvSpPr>
      <xdr:spPr>
        <a:xfrm>
          <a:off x="4686300" y="164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168649</xdr:rowOff>
    </xdr:from>
    <xdr:to>
      <xdr:col>20</xdr:col>
      <xdr:colOff>38100</xdr:colOff>
      <xdr:row>96</xdr:row>
      <xdr:rowOff>98799</xdr:rowOff>
    </xdr:to>
    <xdr:sp macro="" textlink="">
      <xdr:nvSpPr>
        <xdr:cNvPr id="250" name="楕円 249"/>
        <xdr:cNvSpPr/>
      </xdr:nvSpPr>
      <xdr:spPr>
        <a:xfrm>
          <a:off x="3746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89926</xdr:rowOff>
    </xdr:from>
    <xdr:ext cx="534377" cy="259045"/>
    <xdr:sp macro="" textlink="">
      <xdr:nvSpPr>
        <xdr:cNvPr id="251" name="テキスト ボックス 250"/>
        <xdr:cNvSpPr txBox="1"/>
      </xdr:nvSpPr>
      <xdr:spPr>
        <a:xfrm>
          <a:off x="3530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3556</xdr:rowOff>
    </xdr:from>
    <xdr:to>
      <xdr:col>15</xdr:col>
      <xdr:colOff>101600</xdr:colOff>
      <xdr:row>96</xdr:row>
      <xdr:rowOff>105156</xdr:rowOff>
    </xdr:to>
    <xdr:sp macro="" textlink="">
      <xdr:nvSpPr>
        <xdr:cNvPr id="252" name="楕円 251"/>
        <xdr:cNvSpPr/>
      </xdr:nvSpPr>
      <xdr:spPr>
        <a:xfrm>
          <a:off x="2857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96283</xdr:rowOff>
    </xdr:from>
    <xdr:ext cx="534377" cy="259045"/>
    <xdr:sp macro="" textlink="">
      <xdr:nvSpPr>
        <xdr:cNvPr id="253" name="テキスト ボックス 252"/>
        <xdr:cNvSpPr txBox="1"/>
      </xdr:nvSpPr>
      <xdr:spPr>
        <a:xfrm>
          <a:off x="2641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164099</xdr:rowOff>
    </xdr:from>
    <xdr:to>
      <xdr:col>10</xdr:col>
      <xdr:colOff>165100</xdr:colOff>
      <xdr:row>96</xdr:row>
      <xdr:rowOff>94249</xdr:rowOff>
    </xdr:to>
    <xdr:sp macro="" textlink="">
      <xdr:nvSpPr>
        <xdr:cNvPr id="254" name="楕円 253"/>
        <xdr:cNvSpPr/>
      </xdr:nvSpPr>
      <xdr:spPr>
        <a:xfrm>
          <a:off x="1968500" y="16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85376</xdr:rowOff>
    </xdr:from>
    <xdr:ext cx="534377" cy="259045"/>
    <xdr:sp macro="" textlink="">
      <xdr:nvSpPr>
        <xdr:cNvPr id="255" name="テキスト ボックス 254"/>
        <xdr:cNvSpPr txBox="1"/>
      </xdr:nvSpPr>
      <xdr:spPr>
        <a:xfrm>
          <a:off x="1752111" y="16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25034</xdr:rowOff>
    </xdr:from>
    <xdr:to>
      <xdr:col>6</xdr:col>
      <xdr:colOff>38100</xdr:colOff>
      <xdr:row>96</xdr:row>
      <xdr:rowOff>126634</xdr:rowOff>
    </xdr:to>
    <xdr:sp macro="" textlink="">
      <xdr:nvSpPr>
        <xdr:cNvPr id="256" name="楕円 255"/>
        <xdr:cNvSpPr/>
      </xdr:nvSpPr>
      <xdr:spPr>
        <a:xfrm>
          <a:off x="1079500" y="164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117761</xdr:rowOff>
    </xdr:from>
    <xdr:ext cx="534377" cy="259045"/>
    <xdr:sp macro="" textlink="">
      <xdr:nvSpPr>
        <xdr:cNvPr id="257" name="テキスト ボックス 256"/>
        <xdr:cNvSpPr txBox="1"/>
      </xdr:nvSpPr>
      <xdr:spPr>
        <a:xfrm>
          <a:off x="863111" y="165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89764</xdr:rowOff>
    </xdr:from>
    <xdr:to>
      <xdr:col>55</xdr:col>
      <xdr:colOff>0</xdr:colOff>
      <xdr:row>36</xdr:row>
      <xdr:rowOff>112731</xdr:rowOff>
    </xdr:to>
    <xdr:cxnSp macro="">
      <xdr:nvCxnSpPr>
        <xdr:cNvPr id="286" name="直線コネクタ 285"/>
        <xdr:cNvCxnSpPr/>
      </xdr:nvCxnSpPr>
      <xdr:spPr>
        <a:xfrm flipV="1">
          <a:off x="9639300" y="6261964"/>
          <a:ext cx="8382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103396</xdr:rowOff>
    </xdr:from>
    <xdr:to>
      <xdr:col>50</xdr:col>
      <xdr:colOff>114300</xdr:colOff>
      <xdr:row>36</xdr:row>
      <xdr:rowOff>112731</xdr:rowOff>
    </xdr:to>
    <xdr:cxnSp macro="">
      <xdr:nvCxnSpPr>
        <xdr:cNvPr id="289" name="直線コネクタ 288"/>
        <xdr:cNvCxnSpPr/>
      </xdr:nvCxnSpPr>
      <xdr:spPr>
        <a:xfrm>
          <a:off x="8750300" y="627559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103396</xdr:rowOff>
    </xdr:from>
    <xdr:to>
      <xdr:col>45</xdr:col>
      <xdr:colOff>177800</xdr:colOff>
      <xdr:row>37</xdr:row>
      <xdr:rowOff>7901</xdr:rowOff>
    </xdr:to>
    <xdr:cxnSp macro="">
      <xdr:nvCxnSpPr>
        <xdr:cNvPr id="292" name="直線コネクタ 291"/>
        <xdr:cNvCxnSpPr/>
      </xdr:nvCxnSpPr>
      <xdr:spPr>
        <a:xfrm flipV="1">
          <a:off x="7861300" y="6275596"/>
          <a:ext cx="889000" cy="7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146158</xdr:rowOff>
    </xdr:from>
    <xdr:to>
      <xdr:col>41</xdr:col>
      <xdr:colOff>50800</xdr:colOff>
      <xdr:row>37</xdr:row>
      <xdr:rowOff>7901</xdr:rowOff>
    </xdr:to>
    <xdr:cxnSp macro="">
      <xdr:nvCxnSpPr>
        <xdr:cNvPr id="295" name="直線コネクタ 294"/>
        <xdr:cNvCxnSpPr/>
      </xdr:nvCxnSpPr>
      <xdr:spPr>
        <a:xfrm>
          <a:off x="6972300" y="6318358"/>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38964</xdr:rowOff>
    </xdr:from>
    <xdr:to>
      <xdr:col>55</xdr:col>
      <xdr:colOff>50800</xdr:colOff>
      <xdr:row>36</xdr:row>
      <xdr:rowOff>140564</xdr:rowOff>
    </xdr:to>
    <xdr:sp macro="" textlink="">
      <xdr:nvSpPr>
        <xdr:cNvPr id="305" name="楕円 304"/>
        <xdr:cNvSpPr/>
      </xdr:nvSpPr>
      <xdr:spPr>
        <a:xfrm>
          <a:off x="104267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61841</xdr:rowOff>
    </xdr:from>
    <xdr:ext cx="599010" cy="259045"/>
    <xdr:sp macro="" textlink="">
      <xdr:nvSpPr>
        <xdr:cNvPr id="306" name="補助費等該当値テキスト"/>
        <xdr:cNvSpPr txBox="1"/>
      </xdr:nvSpPr>
      <xdr:spPr>
        <a:xfrm>
          <a:off x="10528300" y="60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61931</xdr:rowOff>
    </xdr:from>
    <xdr:to>
      <xdr:col>50</xdr:col>
      <xdr:colOff>165100</xdr:colOff>
      <xdr:row>36</xdr:row>
      <xdr:rowOff>163531</xdr:rowOff>
    </xdr:to>
    <xdr:sp macro="" textlink="">
      <xdr:nvSpPr>
        <xdr:cNvPr id="307" name="楕円 306"/>
        <xdr:cNvSpPr/>
      </xdr:nvSpPr>
      <xdr:spPr>
        <a:xfrm>
          <a:off x="9588500" y="62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8608</xdr:rowOff>
    </xdr:from>
    <xdr:ext cx="599010" cy="259045"/>
    <xdr:sp macro="" textlink="">
      <xdr:nvSpPr>
        <xdr:cNvPr id="308" name="テキスト ボックス 307"/>
        <xdr:cNvSpPr txBox="1"/>
      </xdr:nvSpPr>
      <xdr:spPr>
        <a:xfrm>
          <a:off x="9339795" y="60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52596</xdr:rowOff>
    </xdr:from>
    <xdr:to>
      <xdr:col>46</xdr:col>
      <xdr:colOff>38100</xdr:colOff>
      <xdr:row>36</xdr:row>
      <xdr:rowOff>154196</xdr:rowOff>
    </xdr:to>
    <xdr:sp macro="" textlink="">
      <xdr:nvSpPr>
        <xdr:cNvPr id="309" name="楕円 308"/>
        <xdr:cNvSpPr/>
      </xdr:nvSpPr>
      <xdr:spPr>
        <a:xfrm>
          <a:off x="8699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170723</xdr:rowOff>
    </xdr:from>
    <xdr:ext cx="599010" cy="259045"/>
    <xdr:sp macro="" textlink="">
      <xdr:nvSpPr>
        <xdr:cNvPr id="310" name="テキスト ボックス 309"/>
        <xdr:cNvSpPr txBox="1"/>
      </xdr:nvSpPr>
      <xdr:spPr>
        <a:xfrm>
          <a:off x="8450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128551</xdr:rowOff>
    </xdr:from>
    <xdr:to>
      <xdr:col>41</xdr:col>
      <xdr:colOff>101600</xdr:colOff>
      <xdr:row>37</xdr:row>
      <xdr:rowOff>58701</xdr:rowOff>
    </xdr:to>
    <xdr:sp macro="" textlink="">
      <xdr:nvSpPr>
        <xdr:cNvPr id="311" name="楕円 310"/>
        <xdr:cNvSpPr/>
      </xdr:nvSpPr>
      <xdr:spPr>
        <a:xfrm>
          <a:off x="7810500" y="63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75228</xdr:rowOff>
    </xdr:from>
    <xdr:ext cx="599010" cy="259045"/>
    <xdr:sp macro="" textlink="">
      <xdr:nvSpPr>
        <xdr:cNvPr id="312" name="テキスト ボックス 311"/>
        <xdr:cNvSpPr txBox="1"/>
      </xdr:nvSpPr>
      <xdr:spPr>
        <a:xfrm>
          <a:off x="7561795" y="607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95358</xdr:rowOff>
    </xdr:from>
    <xdr:to>
      <xdr:col>36</xdr:col>
      <xdr:colOff>165100</xdr:colOff>
      <xdr:row>37</xdr:row>
      <xdr:rowOff>25508</xdr:rowOff>
    </xdr:to>
    <xdr:sp macro="" textlink="">
      <xdr:nvSpPr>
        <xdr:cNvPr id="313" name="楕円 312"/>
        <xdr:cNvSpPr/>
      </xdr:nvSpPr>
      <xdr:spPr>
        <a:xfrm>
          <a:off x="6921500" y="6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42035</xdr:rowOff>
    </xdr:from>
    <xdr:ext cx="599010" cy="259045"/>
    <xdr:sp macro="" textlink="">
      <xdr:nvSpPr>
        <xdr:cNvPr id="314" name="テキスト ボックス 313"/>
        <xdr:cNvSpPr txBox="1"/>
      </xdr:nvSpPr>
      <xdr:spPr>
        <a:xfrm>
          <a:off x="6672795" y="60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103872</xdr:rowOff>
    </xdr:from>
    <xdr:to>
      <xdr:col>55</xdr:col>
      <xdr:colOff>0</xdr:colOff>
      <xdr:row>58</xdr:row>
      <xdr:rowOff>118969</xdr:rowOff>
    </xdr:to>
    <xdr:cxnSp macro="">
      <xdr:nvCxnSpPr>
        <xdr:cNvPr id="343" name="直線コネクタ 342"/>
        <xdr:cNvCxnSpPr/>
      </xdr:nvCxnSpPr>
      <xdr:spPr>
        <a:xfrm>
          <a:off x="9639300" y="10047972"/>
          <a:ext cx="8382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103872</xdr:rowOff>
    </xdr:from>
    <xdr:to>
      <xdr:col>50</xdr:col>
      <xdr:colOff>114300</xdr:colOff>
      <xdr:row>59</xdr:row>
      <xdr:rowOff>12597</xdr:rowOff>
    </xdr:to>
    <xdr:cxnSp macro="">
      <xdr:nvCxnSpPr>
        <xdr:cNvPr id="346" name="直線コネクタ 345"/>
        <xdr:cNvCxnSpPr/>
      </xdr:nvCxnSpPr>
      <xdr:spPr>
        <a:xfrm flipV="1">
          <a:off x="8750300" y="10047972"/>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6054</xdr:rowOff>
    </xdr:from>
    <xdr:to>
      <xdr:col>45</xdr:col>
      <xdr:colOff>177800</xdr:colOff>
      <xdr:row>59</xdr:row>
      <xdr:rowOff>12597</xdr:rowOff>
    </xdr:to>
    <xdr:cxnSp macro="">
      <xdr:nvCxnSpPr>
        <xdr:cNvPr id="349" name="直線コネクタ 348"/>
        <xdr:cNvCxnSpPr/>
      </xdr:nvCxnSpPr>
      <xdr:spPr>
        <a:xfrm>
          <a:off x="7861300" y="10121604"/>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6054</xdr:rowOff>
    </xdr:from>
    <xdr:to>
      <xdr:col>41</xdr:col>
      <xdr:colOff>50800</xdr:colOff>
      <xdr:row>59</xdr:row>
      <xdr:rowOff>13295</xdr:rowOff>
    </xdr:to>
    <xdr:cxnSp macro="">
      <xdr:nvCxnSpPr>
        <xdr:cNvPr id="352" name="直線コネクタ 351"/>
        <xdr:cNvCxnSpPr/>
      </xdr:nvCxnSpPr>
      <xdr:spPr>
        <a:xfrm flipV="1">
          <a:off x="6972300" y="10121604"/>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68169</xdr:rowOff>
    </xdr:from>
    <xdr:to>
      <xdr:col>55</xdr:col>
      <xdr:colOff>50800</xdr:colOff>
      <xdr:row>58</xdr:row>
      <xdr:rowOff>169769</xdr:rowOff>
    </xdr:to>
    <xdr:sp macro="" textlink="">
      <xdr:nvSpPr>
        <xdr:cNvPr id="362" name="楕円 361"/>
        <xdr:cNvSpPr/>
      </xdr:nvSpPr>
      <xdr:spPr>
        <a:xfrm>
          <a:off x="10426700" y="10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53072</xdr:rowOff>
    </xdr:from>
    <xdr:to>
      <xdr:col>50</xdr:col>
      <xdr:colOff>165100</xdr:colOff>
      <xdr:row>58</xdr:row>
      <xdr:rowOff>154672</xdr:rowOff>
    </xdr:to>
    <xdr:sp macro="" textlink="">
      <xdr:nvSpPr>
        <xdr:cNvPr id="364" name="楕円 363"/>
        <xdr:cNvSpPr/>
      </xdr:nvSpPr>
      <xdr:spPr>
        <a:xfrm>
          <a:off x="9588500" y="99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145799</xdr:rowOff>
    </xdr:from>
    <xdr:ext cx="599010" cy="259045"/>
    <xdr:sp macro="" textlink="">
      <xdr:nvSpPr>
        <xdr:cNvPr id="365" name="テキスト ボックス 364"/>
        <xdr:cNvSpPr txBox="1"/>
      </xdr:nvSpPr>
      <xdr:spPr>
        <a:xfrm>
          <a:off x="9339795" y="10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133247</xdr:rowOff>
    </xdr:from>
    <xdr:to>
      <xdr:col>46</xdr:col>
      <xdr:colOff>38100</xdr:colOff>
      <xdr:row>59</xdr:row>
      <xdr:rowOff>63397</xdr:rowOff>
    </xdr:to>
    <xdr:sp macro="" textlink="">
      <xdr:nvSpPr>
        <xdr:cNvPr id="366" name="楕円 365"/>
        <xdr:cNvSpPr/>
      </xdr:nvSpPr>
      <xdr:spPr>
        <a:xfrm>
          <a:off x="8699500" y="100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54524</xdr:rowOff>
    </xdr:from>
    <xdr:ext cx="534377" cy="259045"/>
    <xdr:sp macro="" textlink="">
      <xdr:nvSpPr>
        <xdr:cNvPr id="367" name="テキスト ボックス 366"/>
        <xdr:cNvSpPr txBox="1"/>
      </xdr:nvSpPr>
      <xdr:spPr>
        <a:xfrm>
          <a:off x="8483111" y="101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126704</xdr:rowOff>
    </xdr:from>
    <xdr:to>
      <xdr:col>41</xdr:col>
      <xdr:colOff>101600</xdr:colOff>
      <xdr:row>59</xdr:row>
      <xdr:rowOff>56854</xdr:rowOff>
    </xdr:to>
    <xdr:sp macro="" textlink="">
      <xdr:nvSpPr>
        <xdr:cNvPr id="368" name="楕円 367"/>
        <xdr:cNvSpPr/>
      </xdr:nvSpPr>
      <xdr:spPr>
        <a:xfrm>
          <a:off x="7810500" y="100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47981</xdr:rowOff>
    </xdr:from>
    <xdr:ext cx="599010" cy="259045"/>
    <xdr:sp macro="" textlink="">
      <xdr:nvSpPr>
        <xdr:cNvPr id="369" name="テキスト ボックス 368"/>
        <xdr:cNvSpPr txBox="1"/>
      </xdr:nvSpPr>
      <xdr:spPr>
        <a:xfrm>
          <a:off x="7561795" y="101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133945</xdr:rowOff>
    </xdr:from>
    <xdr:to>
      <xdr:col>36</xdr:col>
      <xdr:colOff>165100</xdr:colOff>
      <xdr:row>59</xdr:row>
      <xdr:rowOff>64095</xdr:rowOff>
    </xdr:to>
    <xdr:sp macro="" textlink="">
      <xdr:nvSpPr>
        <xdr:cNvPr id="370" name="楕円 369"/>
        <xdr:cNvSpPr/>
      </xdr:nvSpPr>
      <xdr:spPr>
        <a:xfrm>
          <a:off x="6921500" y="100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55222</xdr:rowOff>
    </xdr:from>
    <xdr:ext cx="534377" cy="259045"/>
    <xdr:sp macro="" textlink="">
      <xdr:nvSpPr>
        <xdr:cNvPr id="371" name="テキスト ボックス 370"/>
        <xdr:cNvSpPr txBox="1"/>
      </xdr:nvSpPr>
      <xdr:spPr>
        <a:xfrm>
          <a:off x="6705111" y="101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141612</xdr:rowOff>
    </xdr:from>
    <xdr:to>
      <xdr:col>55</xdr:col>
      <xdr:colOff>0</xdr:colOff>
      <xdr:row>79</xdr:row>
      <xdr:rowOff>20165</xdr:rowOff>
    </xdr:to>
    <xdr:cxnSp macro="">
      <xdr:nvCxnSpPr>
        <xdr:cNvPr id="402" name="直線コネクタ 401"/>
        <xdr:cNvCxnSpPr/>
      </xdr:nvCxnSpPr>
      <xdr:spPr>
        <a:xfrm flipV="1">
          <a:off x="9639300" y="13514712"/>
          <a:ext cx="8382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20165</xdr:rowOff>
    </xdr:from>
    <xdr:to>
      <xdr:col>50</xdr:col>
      <xdr:colOff>114300</xdr:colOff>
      <xdr:row>79</xdr:row>
      <xdr:rowOff>67083</xdr:rowOff>
    </xdr:to>
    <xdr:cxnSp macro="">
      <xdr:nvCxnSpPr>
        <xdr:cNvPr id="405" name="直線コネクタ 404"/>
        <xdr:cNvCxnSpPr/>
      </xdr:nvCxnSpPr>
      <xdr:spPr>
        <a:xfrm flipV="1">
          <a:off x="8750300" y="1356471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44354</xdr:rowOff>
    </xdr:from>
    <xdr:to>
      <xdr:col>45</xdr:col>
      <xdr:colOff>177800</xdr:colOff>
      <xdr:row>79</xdr:row>
      <xdr:rowOff>67083</xdr:rowOff>
    </xdr:to>
    <xdr:cxnSp macro="">
      <xdr:nvCxnSpPr>
        <xdr:cNvPr id="408" name="直線コネクタ 407"/>
        <xdr:cNvCxnSpPr/>
      </xdr:nvCxnSpPr>
      <xdr:spPr>
        <a:xfrm>
          <a:off x="7861300" y="1358890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90812</xdr:rowOff>
    </xdr:from>
    <xdr:to>
      <xdr:col>55</xdr:col>
      <xdr:colOff>50800</xdr:colOff>
      <xdr:row>79</xdr:row>
      <xdr:rowOff>20962</xdr:rowOff>
    </xdr:to>
    <xdr:sp macro="" textlink="">
      <xdr:nvSpPr>
        <xdr:cNvPr id="418" name="楕円 417"/>
        <xdr:cNvSpPr/>
      </xdr:nvSpPr>
      <xdr:spPr>
        <a:xfrm>
          <a:off x="10426700" y="134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69239</xdr:rowOff>
    </xdr:from>
    <xdr:ext cx="599010" cy="259045"/>
    <xdr:sp macro="" textlink="">
      <xdr:nvSpPr>
        <xdr:cNvPr id="419" name="普通建設事業費 （ うち新規整備　）該当値テキスト"/>
        <xdr:cNvSpPr txBox="1"/>
      </xdr:nvSpPr>
      <xdr:spPr>
        <a:xfrm>
          <a:off x="10528300" y="13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140815</xdr:rowOff>
    </xdr:from>
    <xdr:to>
      <xdr:col>50</xdr:col>
      <xdr:colOff>165100</xdr:colOff>
      <xdr:row>79</xdr:row>
      <xdr:rowOff>70965</xdr:rowOff>
    </xdr:to>
    <xdr:sp macro="" textlink="">
      <xdr:nvSpPr>
        <xdr:cNvPr id="420" name="楕円 419"/>
        <xdr:cNvSpPr/>
      </xdr:nvSpPr>
      <xdr:spPr>
        <a:xfrm>
          <a:off x="9588500" y="135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62092</xdr:rowOff>
    </xdr:from>
    <xdr:ext cx="534377" cy="259045"/>
    <xdr:sp macro="" textlink="">
      <xdr:nvSpPr>
        <xdr:cNvPr id="421" name="テキスト ボックス 420"/>
        <xdr:cNvSpPr txBox="1"/>
      </xdr:nvSpPr>
      <xdr:spPr>
        <a:xfrm>
          <a:off x="9372111" y="136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16283</xdr:rowOff>
    </xdr:from>
    <xdr:to>
      <xdr:col>46</xdr:col>
      <xdr:colOff>38100</xdr:colOff>
      <xdr:row>79</xdr:row>
      <xdr:rowOff>117883</xdr:rowOff>
    </xdr:to>
    <xdr:sp macro="" textlink="">
      <xdr:nvSpPr>
        <xdr:cNvPr id="422" name="楕円 421"/>
        <xdr:cNvSpPr/>
      </xdr:nvSpPr>
      <xdr:spPr>
        <a:xfrm>
          <a:off x="8699500" y="135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109010</xdr:rowOff>
    </xdr:from>
    <xdr:ext cx="534377" cy="259045"/>
    <xdr:sp macro="" textlink="">
      <xdr:nvSpPr>
        <xdr:cNvPr id="423" name="テキスト ボックス 422"/>
        <xdr:cNvSpPr txBox="1"/>
      </xdr:nvSpPr>
      <xdr:spPr>
        <a:xfrm>
          <a:off x="8483111" y="136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165004</xdr:rowOff>
    </xdr:from>
    <xdr:to>
      <xdr:col>41</xdr:col>
      <xdr:colOff>101600</xdr:colOff>
      <xdr:row>79</xdr:row>
      <xdr:rowOff>95154</xdr:rowOff>
    </xdr:to>
    <xdr:sp macro="" textlink="">
      <xdr:nvSpPr>
        <xdr:cNvPr id="424" name="楕円 423"/>
        <xdr:cNvSpPr/>
      </xdr:nvSpPr>
      <xdr:spPr>
        <a:xfrm>
          <a:off x="7810500" y="135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86281</xdr:rowOff>
    </xdr:from>
    <xdr:ext cx="534377" cy="259045"/>
    <xdr:sp macro="" textlink="">
      <xdr:nvSpPr>
        <xdr:cNvPr id="425" name="テキスト ボックス 424"/>
        <xdr:cNvSpPr txBox="1"/>
      </xdr:nvSpPr>
      <xdr:spPr>
        <a:xfrm>
          <a:off x="7594111" y="136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76873</xdr:rowOff>
    </xdr:from>
    <xdr:to>
      <xdr:col>55</xdr:col>
      <xdr:colOff>0</xdr:colOff>
      <xdr:row>97</xdr:row>
      <xdr:rowOff>119030</xdr:rowOff>
    </xdr:to>
    <xdr:cxnSp macro="">
      <xdr:nvCxnSpPr>
        <xdr:cNvPr id="450" name="直線コネクタ 449"/>
        <xdr:cNvCxnSpPr/>
      </xdr:nvCxnSpPr>
      <xdr:spPr>
        <a:xfrm>
          <a:off x="9639300" y="16707523"/>
          <a:ext cx="8382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76873</xdr:rowOff>
    </xdr:from>
    <xdr:to>
      <xdr:col>50</xdr:col>
      <xdr:colOff>114300</xdr:colOff>
      <xdr:row>98</xdr:row>
      <xdr:rowOff>1632</xdr:rowOff>
    </xdr:to>
    <xdr:cxnSp macro="">
      <xdr:nvCxnSpPr>
        <xdr:cNvPr id="453" name="直線コネクタ 452"/>
        <xdr:cNvCxnSpPr/>
      </xdr:nvCxnSpPr>
      <xdr:spPr>
        <a:xfrm flipV="1">
          <a:off x="8750300" y="16707523"/>
          <a:ext cx="889000" cy="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167880</xdr:rowOff>
    </xdr:from>
    <xdr:to>
      <xdr:col>45</xdr:col>
      <xdr:colOff>177800</xdr:colOff>
      <xdr:row>98</xdr:row>
      <xdr:rowOff>1632</xdr:rowOff>
    </xdr:to>
    <xdr:cxnSp macro="">
      <xdr:nvCxnSpPr>
        <xdr:cNvPr id="456" name="直線コネクタ 455"/>
        <xdr:cNvCxnSpPr/>
      </xdr:nvCxnSpPr>
      <xdr:spPr>
        <a:xfrm>
          <a:off x="7861300" y="16798530"/>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68230</xdr:rowOff>
    </xdr:from>
    <xdr:to>
      <xdr:col>55</xdr:col>
      <xdr:colOff>50800</xdr:colOff>
      <xdr:row>97</xdr:row>
      <xdr:rowOff>169830</xdr:rowOff>
    </xdr:to>
    <xdr:sp macro="" textlink="">
      <xdr:nvSpPr>
        <xdr:cNvPr id="466" name="楕円 465"/>
        <xdr:cNvSpPr/>
      </xdr:nvSpPr>
      <xdr:spPr>
        <a:xfrm>
          <a:off x="10426700" y="166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29075</xdr:rowOff>
    </xdr:from>
    <xdr:ext cx="599010" cy="259045"/>
    <xdr:sp macro="" textlink="">
      <xdr:nvSpPr>
        <xdr:cNvPr id="467" name="普通建設事業費 （ うち更新整備　）該当値テキスト"/>
        <xdr:cNvSpPr txBox="1"/>
      </xdr:nvSpPr>
      <xdr:spPr>
        <a:xfrm>
          <a:off x="10528300" y="1665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26073</xdr:rowOff>
    </xdr:from>
    <xdr:to>
      <xdr:col>50</xdr:col>
      <xdr:colOff>165100</xdr:colOff>
      <xdr:row>97</xdr:row>
      <xdr:rowOff>127673</xdr:rowOff>
    </xdr:to>
    <xdr:sp macro="" textlink="">
      <xdr:nvSpPr>
        <xdr:cNvPr id="468" name="楕円 467"/>
        <xdr:cNvSpPr/>
      </xdr:nvSpPr>
      <xdr:spPr>
        <a:xfrm>
          <a:off x="9588500" y="166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144200</xdr:rowOff>
    </xdr:from>
    <xdr:ext cx="599010" cy="259045"/>
    <xdr:sp macro="" textlink="">
      <xdr:nvSpPr>
        <xdr:cNvPr id="469" name="テキスト ボックス 468"/>
        <xdr:cNvSpPr txBox="1"/>
      </xdr:nvSpPr>
      <xdr:spPr>
        <a:xfrm>
          <a:off x="9339795" y="1643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122282</xdr:rowOff>
    </xdr:from>
    <xdr:to>
      <xdr:col>46</xdr:col>
      <xdr:colOff>38100</xdr:colOff>
      <xdr:row>98</xdr:row>
      <xdr:rowOff>52432</xdr:rowOff>
    </xdr:to>
    <xdr:sp macro="" textlink="">
      <xdr:nvSpPr>
        <xdr:cNvPr id="470" name="楕円 469"/>
        <xdr:cNvSpPr/>
      </xdr:nvSpPr>
      <xdr:spPr>
        <a:xfrm>
          <a:off x="8699500" y="167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43559</xdr:rowOff>
    </xdr:from>
    <xdr:ext cx="534377" cy="259045"/>
    <xdr:sp macro="" textlink="">
      <xdr:nvSpPr>
        <xdr:cNvPr id="471" name="テキスト ボックス 470"/>
        <xdr:cNvSpPr txBox="1"/>
      </xdr:nvSpPr>
      <xdr:spPr>
        <a:xfrm>
          <a:off x="8483111" y="168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117080</xdr:rowOff>
    </xdr:from>
    <xdr:to>
      <xdr:col>41</xdr:col>
      <xdr:colOff>101600</xdr:colOff>
      <xdr:row>98</xdr:row>
      <xdr:rowOff>47230</xdr:rowOff>
    </xdr:to>
    <xdr:sp macro="" textlink="">
      <xdr:nvSpPr>
        <xdr:cNvPr id="472" name="楕円 471"/>
        <xdr:cNvSpPr/>
      </xdr:nvSpPr>
      <xdr:spPr>
        <a:xfrm>
          <a:off x="7810500" y="16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38357</xdr:rowOff>
    </xdr:from>
    <xdr:ext cx="534377" cy="259045"/>
    <xdr:sp macro="" textlink="">
      <xdr:nvSpPr>
        <xdr:cNvPr id="473" name="テキスト ボックス 472"/>
        <xdr:cNvSpPr txBox="1"/>
      </xdr:nvSpPr>
      <xdr:spPr>
        <a:xfrm>
          <a:off x="7594111" y="1684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92793</xdr:rowOff>
    </xdr:from>
    <xdr:to>
      <xdr:col>85</xdr:col>
      <xdr:colOff>127000</xdr:colOff>
      <xdr:row>39</xdr:row>
      <xdr:rowOff>95167</xdr:rowOff>
    </xdr:to>
    <xdr:cxnSp macro="">
      <xdr:nvCxnSpPr>
        <xdr:cNvPr id="504" name="直線コネクタ 503"/>
        <xdr:cNvCxnSpPr/>
      </xdr:nvCxnSpPr>
      <xdr:spPr>
        <a:xfrm>
          <a:off x="15481300" y="6779343"/>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92793</xdr:rowOff>
    </xdr:from>
    <xdr:to>
      <xdr:col>81</xdr:col>
      <xdr:colOff>50800</xdr:colOff>
      <xdr:row>39</xdr:row>
      <xdr:rowOff>95223</xdr:rowOff>
    </xdr:to>
    <xdr:cxnSp macro="">
      <xdr:nvCxnSpPr>
        <xdr:cNvPr id="507" name="直線コネクタ 506"/>
        <xdr:cNvCxnSpPr/>
      </xdr:nvCxnSpPr>
      <xdr:spPr>
        <a:xfrm flipV="1">
          <a:off x="14592300" y="6779343"/>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94280</xdr:rowOff>
    </xdr:from>
    <xdr:to>
      <xdr:col>76</xdr:col>
      <xdr:colOff>114300</xdr:colOff>
      <xdr:row>39</xdr:row>
      <xdr:rowOff>95223</xdr:rowOff>
    </xdr:to>
    <xdr:cxnSp macro="">
      <xdr:nvCxnSpPr>
        <xdr:cNvPr id="510" name="直線コネクタ 509"/>
        <xdr:cNvCxnSpPr/>
      </xdr:nvCxnSpPr>
      <xdr:spPr>
        <a:xfrm>
          <a:off x="13703300" y="6780830"/>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94280</xdr:rowOff>
    </xdr:from>
    <xdr:to>
      <xdr:col>71</xdr:col>
      <xdr:colOff>177800</xdr:colOff>
      <xdr:row>39</xdr:row>
      <xdr:rowOff>96743</xdr:rowOff>
    </xdr:to>
    <xdr:cxnSp macro="">
      <xdr:nvCxnSpPr>
        <xdr:cNvPr id="513" name="直線コネクタ 512"/>
        <xdr:cNvCxnSpPr/>
      </xdr:nvCxnSpPr>
      <xdr:spPr>
        <a:xfrm flipV="1">
          <a:off x="12814300" y="6780830"/>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44367</xdr:rowOff>
    </xdr:from>
    <xdr:to>
      <xdr:col>85</xdr:col>
      <xdr:colOff>177800</xdr:colOff>
      <xdr:row>39</xdr:row>
      <xdr:rowOff>145967</xdr:rowOff>
    </xdr:to>
    <xdr:sp macro="" textlink="">
      <xdr:nvSpPr>
        <xdr:cNvPr id="523" name="楕円 522"/>
        <xdr:cNvSpPr/>
      </xdr:nvSpPr>
      <xdr:spPr>
        <a:xfrm>
          <a:off x="16268700" y="67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41993</xdr:rowOff>
    </xdr:from>
    <xdr:to>
      <xdr:col>81</xdr:col>
      <xdr:colOff>101600</xdr:colOff>
      <xdr:row>39</xdr:row>
      <xdr:rowOff>143593</xdr:rowOff>
    </xdr:to>
    <xdr:sp macro="" textlink="">
      <xdr:nvSpPr>
        <xdr:cNvPr id="525" name="楕円 524"/>
        <xdr:cNvSpPr/>
      </xdr:nvSpPr>
      <xdr:spPr>
        <a:xfrm>
          <a:off x="15430500" y="67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134720</xdr:rowOff>
    </xdr:from>
    <xdr:ext cx="469744" cy="259045"/>
    <xdr:sp macro="" textlink="">
      <xdr:nvSpPr>
        <xdr:cNvPr id="526" name="テキスト ボックス 525"/>
        <xdr:cNvSpPr txBox="1"/>
      </xdr:nvSpPr>
      <xdr:spPr>
        <a:xfrm>
          <a:off x="15246428" y="682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44423</xdr:rowOff>
    </xdr:from>
    <xdr:to>
      <xdr:col>76</xdr:col>
      <xdr:colOff>165100</xdr:colOff>
      <xdr:row>39</xdr:row>
      <xdr:rowOff>146023</xdr:rowOff>
    </xdr:to>
    <xdr:sp macro="" textlink="">
      <xdr:nvSpPr>
        <xdr:cNvPr id="527" name="楕円 526"/>
        <xdr:cNvSpPr/>
      </xdr:nvSpPr>
      <xdr:spPr>
        <a:xfrm>
          <a:off x="14541500" y="67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137150</xdr:rowOff>
    </xdr:from>
    <xdr:ext cx="469744" cy="259045"/>
    <xdr:sp macro="" textlink="">
      <xdr:nvSpPr>
        <xdr:cNvPr id="528" name="テキスト ボックス 527"/>
        <xdr:cNvSpPr txBox="1"/>
      </xdr:nvSpPr>
      <xdr:spPr>
        <a:xfrm>
          <a:off x="14357428" y="682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43480</xdr:rowOff>
    </xdr:from>
    <xdr:to>
      <xdr:col>72</xdr:col>
      <xdr:colOff>38100</xdr:colOff>
      <xdr:row>39</xdr:row>
      <xdr:rowOff>145080</xdr:rowOff>
    </xdr:to>
    <xdr:sp macro="" textlink="">
      <xdr:nvSpPr>
        <xdr:cNvPr id="529" name="楕円 528"/>
        <xdr:cNvSpPr/>
      </xdr:nvSpPr>
      <xdr:spPr>
        <a:xfrm>
          <a:off x="13652500" y="67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136207</xdr:rowOff>
    </xdr:from>
    <xdr:ext cx="469744" cy="259045"/>
    <xdr:sp macro="" textlink="">
      <xdr:nvSpPr>
        <xdr:cNvPr id="530" name="テキスト ボックス 529"/>
        <xdr:cNvSpPr txBox="1"/>
      </xdr:nvSpPr>
      <xdr:spPr>
        <a:xfrm>
          <a:off x="13468428" y="68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45943</xdr:rowOff>
    </xdr:from>
    <xdr:to>
      <xdr:col>67</xdr:col>
      <xdr:colOff>101600</xdr:colOff>
      <xdr:row>39</xdr:row>
      <xdr:rowOff>147543</xdr:rowOff>
    </xdr:to>
    <xdr:sp macro="" textlink="">
      <xdr:nvSpPr>
        <xdr:cNvPr id="531" name="楕円 530"/>
        <xdr:cNvSpPr/>
      </xdr:nvSpPr>
      <xdr:spPr>
        <a:xfrm>
          <a:off x="12763500" y="67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138670</xdr:rowOff>
    </xdr:from>
    <xdr:ext cx="469744" cy="259045"/>
    <xdr:sp macro="" textlink="">
      <xdr:nvSpPr>
        <xdr:cNvPr id="532" name="テキスト ボックス 531"/>
        <xdr:cNvSpPr txBox="1"/>
      </xdr:nvSpPr>
      <xdr:spPr>
        <a:xfrm>
          <a:off x="12579428" y="68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69217</xdr:rowOff>
    </xdr:from>
    <xdr:to>
      <xdr:col>85</xdr:col>
      <xdr:colOff>127000</xdr:colOff>
      <xdr:row>78</xdr:row>
      <xdr:rowOff>86378</xdr:rowOff>
    </xdr:to>
    <xdr:cxnSp macro="">
      <xdr:nvCxnSpPr>
        <xdr:cNvPr id="610" name="直線コネクタ 609"/>
        <xdr:cNvCxnSpPr/>
      </xdr:nvCxnSpPr>
      <xdr:spPr>
        <a:xfrm flipV="1">
          <a:off x="15481300" y="13442317"/>
          <a:ext cx="8382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86378</xdr:rowOff>
    </xdr:from>
    <xdr:to>
      <xdr:col>81</xdr:col>
      <xdr:colOff>50800</xdr:colOff>
      <xdr:row>78</xdr:row>
      <xdr:rowOff>86652</xdr:rowOff>
    </xdr:to>
    <xdr:cxnSp macro="">
      <xdr:nvCxnSpPr>
        <xdr:cNvPr id="613" name="直線コネクタ 612"/>
        <xdr:cNvCxnSpPr/>
      </xdr:nvCxnSpPr>
      <xdr:spPr>
        <a:xfrm flipV="1">
          <a:off x="14592300" y="13459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44281</xdr:rowOff>
    </xdr:from>
    <xdr:to>
      <xdr:col>76</xdr:col>
      <xdr:colOff>114300</xdr:colOff>
      <xdr:row>78</xdr:row>
      <xdr:rowOff>86652</xdr:rowOff>
    </xdr:to>
    <xdr:cxnSp macro="">
      <xdr:nvCxnSpPr>
        <xdr:cNvPr id="616" name="直線コネクタ 615"/>
        <xdr:cNvCxnSpPr/>
      </xdr:nvCxnSpPr>
      <xdr:spPr>
        <a:xfrm>
          <a:off x="13703300" y="13245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44281</xdr:rowOff>
    </xdr:from>
    <xdr:to>
      <xdr:col>71</xdr:col>
      <xdr:colOff>177800</xdr:colOff>
      <xdr:row>78</xdr:row>
      <xdr:rowOff>19022</xdr:rowOff>
    </xdr:to>
    <xdr:cxnSp macro="">
      <xdr:nvCxnSpPr>
        <xdr:cNvPr id="619" name="直線コネクタ 618"/>
        <xdr:cNvCxnSpPr/>
      </xdr:nvCxnSpPr>
      <xdr:spPr>
        <a:xfrm flipV="1">
          <a:off x="12814300" y="13245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18417</xdr:rowOff>
    </xdr:from>
    <xdr:to>
      <xdr:col>85</xdr:col>
      <xdr:colOff>177800</xdr:colOff>
      <xdr:row>78</xdr:row>
      <xdr:rowOff>120017</xdr:rowOff>
    </xdr:to>
    <xdr:sp macro="" textlink="">
      <xdr:nvSpPr>
        <xdr:cNvPr id="629" name="楕円 628"/>
        <xdr:cNvSpPr/>
      </xdr:nvSpPr>
      <xdr:spPr>
        <a:xfrm>
          <a:off x="162687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168294</xdr:rowOff>
    </xdr:from>
    <xdr:ext cx="534377" cy="259045"/>
    <xdr:sp macro="" textlink="">
      <xdr:nvSpPr>
        <xdr:cNvPr id="630" name="公債費該当値テキスト"/>
        <xdr:cNvSpPr txBox="1"/>
      </xdr:nvSpPr>
      <xdr:spPr>
        <a:xfrm>
          <a:off x="16370300" y="133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35578</xdr:rowOff>
    </xdr:from>
    <xdr:to>
      <xdr:col>81</xdr:col>
      <xdr:colOff>101600</xdr:colOff>
      <xdr:row>78</xdr:row>
      <xdr:rowOff>137178</xdr:rowOff>
    </xdr:to>
    <xdr:sp macro="" textlink="">
      <xdr:nvSpPr>
        <xdr:cNvPr id="631" name="楕円 630"/>
        <xdr:cNvSpPr/>
      </xdr:nvSpPr>
      <xdr:spPr>
        <a:xfrm>
          <a:off x="15430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128305</xdr:rowOff>
    </xdr:from>
    <xdr:ext cx="534377" cy="259045"/>
    <xdr:sp macro="" textlink="">
      <xdr:nvSpPr>
        <xdr:cNvPr id="632" name="テキスト ボックス 631"/>
        <xdr:cNvSpPr txBox="1"/>
      </xdr:nvSpPr>
      <xdr:spPr>
        <a:xfrm>
          <a:off x="15214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35852</xdr:rowOff>
    </xdr:from>
    <xdr:to>
      <xdr:col>76</xdr:col>
      <xdr:colOff>165100</xdr:colOff>
      <xdr:row>78</xdr:row>
      <xdr:rowOff>137452</xdr:rowOff>
    </xdr:to>
    <xdr:sp macro="" textlink="">
      <xdr:nvSpPr>
        <xdr:cNvPr id="633" name="楕円 632"/>
        <xdr:cNvSpPr/>
      </xdr:nvSpPr>
      <xdr:spPr>
        <a:xfrm>
          <a:off x="145415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128579</xdr:rowOff>
    </xdr:from>
    <xdr:ext cx="534377" cy="259045"/>
    <xdr:sp macro="" textlink="">
      <xdr:nvSpPr>
        <xdr:cNvPr id="634" name="テキスト ボックス 633"/>
        <xdr:cNvSpPr txBox="1"/>
      </xdr:nvSpPr>
      <xdr:spPr>
        <a:xfrm>
          <a:off x="14325111" y="135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164931</xdr:rowOff>
    </xdr:from>
    <xdr:to>
      <xdr:col>72</xdr:col>
      <xdr:colOff>38100</xdr:colOff>
      <xdr:row>77</xdr:row>
      <xdr:rowOff>95081</xdr:rowOff>
    </xdr:to>
    <xdr:sp macro="" textlink="">
      <xdr:nvSpPr>
        <xdr:cNvPr id="635" name="楕円 634"/>
        <xdr:cNvSpPr/>
      </xdr:nvSpPr>
      <xdr:spPr>
        <a:xfrm>
          <a:off x="13652500" y="131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111607</xdr:rowOff>
    </xdr:from>
    <xdr:ext cx="599010" cy="259045"/>
    <xdr:sp macro="" textlink="">
      <xdr:nvSpPr>
        <xdr:cNvPr id="636" name="テキスト ボックス 635"/>
        <xdr:cNvSpPr txBox="1"/>
      </xdr:nvSpPr>
      <xdr:spPr>
        <a:xfrm>
          <a:off x="13403795" y="129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139672</xdr:rowOff>
    </xdr:from>
    <xdr:to>
      <xdr:col>67</xdr:col>
      <xdr:colOff>101600</xdr:colOff>
      <xdr:row>78</xdr:row>
      <xdr:rowOff>69822</xdr:rowOff>
    </xdr:to>
    <xdr:sp macro="" textlink="">
      <xdr:nvSpPr>
        <xdr:cNvPr id="637" name="楕円 636"/>
        <xdr:cNvSpPr/>
      </xdr:nvSpPr>
      <xdr:spPr>
        <a:xfrm>
          <a:off x="12763500" y="13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60949</xdr:rowOff>
    </xdr:from>
    <xdr:ext cx="599010" cy="259045"/>
    <xdr:sp macro="" textlink="">
      <xdr:nvSpPr>
        <xdr:cNvPr id="638" name="テキスト ボックス 637"/>
        <xdr:cNvSpPr txBox="1"/>
      </xdr:nvSpPr>
      <xdr:spPr>
        <a:xfrm>
          <a:off x="12514795" y="134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xdr:rowOff>
    </xdr:from>
    <xdr:to>
      <xdr:col>85</xdr:col>
      <xdr:colOff>127000</xdr:colOff>
      <xdr:row>99</xdr:row>
      <xdr:rowOff>43342</xdr:rowOff>
    </xdr:to>
    <xdr:cxnSp macro="">
      <xdr:nvCxnSpPr>
        <xdr:cNvPr id="667" name="直線コネクタ 666"/>
        <xdr:cNvCxnSpPr/>
      </xdr:nvCxnSpPr>
      <xdr:spPr>
        <a:xfrm>
          <a:off x="15481300" y="16973857"/>
          <a:ext cx="8382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163443</xdr:rowOff>
    </xdr:from>
    <xdr:to>
      <xdr:col>81</xdr:col>
      <xdr:colOff>50800</xdr:colOff>
      <xdr:row>99</xdr:row>
      <xdr:rowOff>307</xdr:rowOff>
    </xdr:to>
    <xdr:cxnSp macro="">
      <xdr:nvCxnSpPr>
        <xdr:cNvPr id="670" name="直線コネクタ 669"/>
        <xdr:cNvCxnSpPr/>
      </xdr:nvCxnSpPr>
      <xdr:spPr>
        <a:xfrm>
          <a:off x="14592300" y="16965543"/>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163443</xdr:rowOff>
    </xdr:from>
    <xdr:to>
      <xdr:col>76</xdr:col>
      <xdr:colOff>114300</xdr:colOff>
      <xdr:row>99</xdr:row>
      <xdr:rowOff>43910</xdr:rowOff>
    </xdr:to>
    <xdr:cxnSp macro="">
      <xdr:nvCxnSpPr>
        <xdr:cNvPr id="673" name="直線コネクタ 672"/>
        <xdr:cNvCxnSpPr/>
      </xdr:nvCxnSpPr>
      <xdr:spPr>
        <a:xfrm flipV="1">
          <a:off x="13703300" y="16965543"/>
          <a:ext cx="889000" cy="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31758</xdr:rowOff>
    </xdr:from>
    <xdr:to>
      <xdr:col>71</xdr:col>
      <xdr:colOff>177800</xdr:colOff>
      <xdr:row>99</xdr:row>
      <xdr:rowOff>43910</xdr:rowOff>
    </xdr:to>
    <xdr:cxnSp macro="">
      <xdr:nvCxnSpPr>
        <xdr:cNvPr id="676" name="直線コネクタ 675"/>
        <xdr:cNvCxnSpPr/>
      </xdr:nvCxnSpPr>
      <xdr:spPr>
        <a:xfrm>
          <a:off x="12814300" y="17005308"/>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163992</xdr:rowOff>
    </xdr:from>
    <xdr:to>
      <xdr:col>85</xdr:col>
      <xdr:colOff>177800</xdr:colOff>
      <xdr:row>99</xdr:row>
      <xdr:rowOff>94142</xdr:rowOff>
    </xdr:to>
    <xdr:sp macro="" textlink="">
      <xdr:nvSpPr>
        <xdr:cNvPr id="686" name="楕円 685"/>
        <xdr:cNvSpPr/>
      </xdr:nvSpPr>
      <xdr:spPr>
        <a:xfrm>
          <a:off x="16268700" y="16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120957</xdr:rowOff>
    </xdr:from>
    <xdr:to>
      <xdr:col>81</xdr:col>
      <xdr:colOff>101600</xdr:colOff>
      <xdr:row>99</xdr:row>
      <xdr:rowOff>51107</xdr:rowOff>
    </xdr:to>
    <xdr:sp macro="" textlink="">
      <xdr:nvSpPr>
        <xdr:cNvPr id="688" name="楕円 687"/>
        <xdr:cNvSpPr/>
      </xdr:nvSpPr>
      <xdr:spPr>
        <a:xfrm>
          <a:off x="15430500" y="169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42234</xdr:rowOff>
    </xdr:from>
    <xdr:ext cx="534377" cy="259045"/>
    <xdr:sp macro="" textlink="">
      <xdr:nvSpPr>
        <xdr:cNvPr id="689" name="テキスト ボックス 688"/>
        <xdr:cNvSpPr txBox="1"/>
      </xdr:nvSpPr>
      <xdr:spPr>
        <a:xfrm>
          <a:off x="15214111" y="170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112643</xdr:rowOff>
    </xdr:from>
    <xdr:to>
      <xdr:col>76</xdr:col>
      <xdr:colOff>165100</xdr:colOff>
      <xdr:row>99</xdr:row>
      <xdr:rowOff>42793</xdr:rowOff>
    </xdr:to>
    <xdr:sp macro="" textlink="">
      <xdr:nvSpPr>
        <xdr:cNvPr id="690" name="楕円 689"/>
        <xdr:cNvSpPr/>
      </xdr:nvSpPr>
      <xdr:spPr>
        <a:xfrm>
          <a:off x="14541500" y="169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33920</xdr:rowOff>
    </xdr:from>
    <xdr:ext cx="534377" cy="259045"/>
    <xdr:sp macro="" textlink="">
      <xdr:nvSpPr>
        <xdr:cNvPr id="691" name="テキスト ボックス 690"/>
        <xdr:cNvSpPr txBox="1"/>
      </xdr:nvSpPr>
      <xdr:spPr>
        <a:xfrm>
          <a:off x="14325111" y="170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164560</xdr:rowOff>
    </xdr:from>
    <xdr:to>
      <xdr:col>72</xdr:col>
      <xdr:colOff>38100</xdr:colOff>
      <xdr:row>99</xdr:row>
      <xdr:rowOff>94710</xdr:rowOff>
    </xdr:to>
    <xdr:sp macro="" textlink="">
      <xdr:nvSpPr>
        <xdr:cNvPr id="692" name="楕円 691"/>
        <xdr:cNvSpPr/>
      </xdr:nvSpPr>
      <xdr:spPr>
        <a:xfrm>
          <a:off x="13652500" y="169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85837</xdr:rowOff>
    </xdr:from>
    <xdr:ext cx="378565" cy="259045"/>
    <xdr:sp macro="" textlink="">
      <xdr:nvSpPr>
        <xdr:cNvPr id="693" name="テキスト ボックス 692"/>
        <xdr:cNvSpPr txBox="1"/>
      </xdr:nvSpPr>
      <xdr:spPr>
        <a:xfrm>
          <a:off x="13514017" y="1705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152408</xdr:rowOff>
    </xdr:from>
    <xdr:to>
      <xdr:col>67</xdr:col>
      <xdr:colOff>101600</xdr:colOff>
      <xdr:row>99</xdr:row>
      <xdr:rowOff>82558</xdr:rowOff>
    </xdr:to>
    <xdr:sp macro="" textlink="">
      <xdr:nvSpPr>
        <xdr:cNvPr id="694" name="楕円 693"/>
        <xdr:cNvSpPr/>
      </xdr:nvSpPr>
      <xdr:spPr>
        <a:xfrm>
          <a:off x="12763500" y="16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73685</xdr:rowOff>
    </xdr:from>
    <xdr:ext cx="534377" cy="259045"/>
    <xdr:sp macro="" textlink="">
      <xdr:nvSpPr>
        <xdr:cNvPr id="695" name="テキスト ボックス 694"/>
        <xdr:cNvSpPr txBox="1"/>
      </xdr:nvSpPr>
      <xdr:spPr>
        <a:xfrm>
          <a:off x="12547111" y="17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44450</xdr:rowOff>
    </xdr:to>
    <xdr:cxnSp macro="">
      <xdr:nvCxnSpPr>
        <xdr:cNvPr id="724" name="直線コネクタ 723"/>
        <xdr:cNvCxnSpPr/>
      </xdr:nvCxnSpPr>
      <xdr:spPr>
        <a:xfrm>
          <a:off x="21323300" y="67176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31115</xdr:rowOff>
    </xdr:from>
    <xdr:to>
      <xdr:col>111</xdr:col>
      <xdr:colOff>177800</xdr:colOff>
      <xdr:row>39</xdr:row>
      <xdr:rowOff>44450</xdr:rowOff>
    </xdr:to>
    <xdr:cxnSp macro="">
      <xdr:nvCxnSpPr>
        <xdr:cNvPr id="727" name="直線コネクタ 726"/>
        <xdr:cNvCxnSpPr/>
      </xdr:nvCxnSpPr>
      <xdr:spPr>
        <a:xfrm flipV="1">
          <a:off x="20434300" y="67176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45" name="楕円 744"/>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73042</xdr:rowOff>
    </xdr:from>
    <xdr:ext cx="378565" cy="259045"/>
    <xdr:sp macro="" textlink="">
      <xdr:nvSpPr>
        <xdr:cNvPr id="746" name="テキスト ボックス 745"/>
        <xdr:cNvSpPr txBox="1"/>
      </xdr:nvSpPr>
      <xdr:spPr>
        <a:xfrm>
          <a:off x="21134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77011</xdr:rowOff>
    </xdr:from>
    <xdr:to>
      <xdr:col>116</xdr:col>
      <xdr:colOff>63500</xdr:colOff>
      <xdr:row>77</xdr:row>
      <xdr:rowOff>98895</xdr:rowOff>
    </xdr:to>
    <xdr:cxnSp macro="">
      <xdr:nvCxnSpPr>
        <xdr:cNvPr id="834" name="直線コネクタ 833"/>
        <xdr:cNvCxnSpPr/>
      </xdr:nvCxnSpPr>
      <xdr:spPr>
        <a:xfrm flipV="1">
          <a:off x="21323300" y="13278661"/>
          <a:ext cx="838200" cy="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98895</xdr:rowOff>
    </xdr:from>
    <xdr:to>
      <xdr:col>111</xdr:col>
      <xdr:colOff>177800</xdr:colOff>
      <xdr:row>77</xdr:row>
      <xdr:rowOff>105676</xdr:rowOff>
    </xdr:to>
    <xdr:cxnSp macro="">
      <xdr:nvCxnSpPr>
        <xdr:cNvPr id="837" name="直線コネクタ 836"/>
        <xdr:cNvCxnSpPr/>
      </xdr:nvCxnSpPr>
      <xdr:spPr>
        <a:xfrm flipV="1">
          <a:off x="20434300" y="1330054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105676</xdr:rowOff>
    </xdr:from>
    <xdr:to>
      <xdr:col>107</xdr:col>
      <xdr:colOff>50800</xdr:colOff>
      <xdr:row>77</xdr:row>
      <xdr:rowOff>112959</xdr:rowOff>
    </xdr:to>
    <xdr:cxnSp macro="">
      <xdr:nvCxnSpPr>
        <xdr:cNvPr id="840" name="直線コネクタ 839"/>
        <xdr:cNvCxnSpPr/>
      </xdr:nvCxnSpPr>
      <xdr:spPr>
        <a:xfrm flipV="1">
          <a:off x="19545300" y="13307326"/>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112959</xdr:rowOff>
    </xdr:from>
    <xdr:to>
      <xdr:col>102</xdr:col>
      <xdr:colOff>114300</xdr:colOff>
      <xdr:row>77</xdr:row>
      <xdr:rowOff>130876</xdr:rowOff>
    </xdr:to>
    <xdr:cxnSp macro="">
      <xdr:nvCxnSpPr>
        <xdr:cNvPr id="843" name="直線コネクタ 842"/>
        <xdr:cNvCxnSpPr/>
      </xdr:nvCxnSpPr>
      <xdr:spPr>
        <a:xfrm flipV="1">
          <a:off x="18656300" y="13314609"/>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26211</xdr:rowOff>
    </xdr:from>
    <xdr:to>
      <xdr:col>116</xdr:col>
      <xdr:colOff>114300</xdr:colOff>
      <xdr:row>77</xdr:row>
      <xdr:rowOff>127811</xdr:rowOff>
    </xdr:to>
    <xdr:sp macro="" textlink="">
      <xdr:nvSpPr>
        <xdr:cNvPr id="853" name="楕円 852"/>
        <xdr:cNvSpPr/>
      </xdr:nvSpPr>
      <xdr:spPr>
        <a:xfrm>
          <a:off x="22110700" y="132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4638</xdr:rowOff>
    </xdr:from>
    <xdr:ext cx="599010" cy="259045"/>
    <xdr:sp macro="" textlink="">
      <xdr:nvSpPr>
        <xdr:cNvPr id="854" name="繰出金該当値テキスト"/>
        <xdr:cNvSpPr txBox="1"/>
      </xdr:nvSpPr>
      <xdr:spPr>
        <a:xfrm>
          <a:off x="22212300" y="132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48095</xdr:rowOff>
    </xdr:from>
    <xdr:to>
      <xdr:col>112</xdr:col>
      <xdr:colOff>38100</xdr:colOff>
      <xdr:row>77</xdr:row>
      <xdr:rowOff>149695</xdr:rowOff>
    </xdr:to>
    <xdr:sp macro="" textlink="">
      <xdr:nvSpPr>
        <xdr:cNvPr id="855" name="楕円 854"/>
        <xdr:cNvSpPr/>
      </xdr:nvSpPr>
      <xdr:spPr>
        <a:xfrm>
          <a:off x="21272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140822</xdr:rowOff>
    </xdr:from>
    <xdr:ext cx="534377" cy="259045"/>
    <xdr:sp macro="" textlink="">
      <xdr:nvSpPr>
        <xdr:cNvPr id="856" name="テキスト ボックス 855"/>
        <xdr:cNvSpPr txBox="1"/>
      </xdr:nvSpPr>
      <xdr:spPr>
        <a:xfrm>
          <a:off x="21056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54876</xdr:rowOff>
    </xdr:from>
    <xdr:to>
      <xdr:col>107</xdr:col>
      <xdr:colOff>101600</xdr:colOff>
      <xdr:row>77</xdr:row>
      <xdr:rowOff>156476</xdr:rowOff>
    </xdr:to>
    <xdr:sp macro="" textlink="">
      <xdr:nvSpPr>
        <xdr:cNvPr id="857" name="楕円 856"/>
        <xdr:cNvSpPr/>
      </xdr:nvSpPr>
      <xdr:spPr>
        <a:xfrm>
          <a:off x="20383500" y="132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147603</xdr:rowOff>
    </xdr:from>
    <xdr:ext cx="534377" cy="259045"/>
    <xdr:sp macro="" textlink="">
      <xdr:nvSpPr>
        <xdr:cNvPr id="858" name="テキスト ボックス 857"/>
        <xdr:cNvSpPr txBox="1"/>
      </xdr:nvSpPr>
      <xdr:spPr>
        <a:xfrm>
          <a:off x="20167111" y="133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62159</xdr:rowOff>
    </xdr:from>
    <xdr:to>
      <xdr:col>102</xdr:col>
      <xdr:colOff>165100</xdr:colOff>
      <xdr:row>77</xdr:row>
      <xdr:rowOff>163759</xdr:rowOff>
    </xdr:to>
    <xdr:sp macro="" textlink="">
      <xdr:nvSpPr>
        <xdr:cNvPr id="859" name="楕円 858"/>
        <xdr:cNvSpPr/>
      </xdr:nvSpPr>
      <xdr:spPr>
        <a:xfrm>
          <a:off x="19494500" y="132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154886</xdr:rowOff>
    </xdr:from>
    <xdr:ext cx="534377" cy="259045"/>
    <xdr:sp macro="" textlink="">
      <xdr:nvSpPr>
        <xdr:cNvPr id="860" name="テキスト ボックス 859"/>
        <xdr:cNvSpPr txBox="1"/>
      </xdr:nvSpPr>
      <xdr:spPr>
        <a:xfrm>
          <a:off x="19278111" y="133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80076</xdr:rowOff>
    </xdr:from>
    <xdr:to>
      <xdr:col>98</xdr:col>
      <xdr:colOff>38100</xdr:colOff>
      <xdr:row>78</xdr:row>
      <xdr:rowOff>10226</xdr:rowOff>
    </xdr:to>
    <xdr:sp macro="" textlink="">
      <xdr:nvSpPr>
        <xdr:cNvPr id="861" name="楕円 860"/>
        <xdr:cNvSpPr/>
      </xdr:nvSpPr>
      <xdr:spPr>
        <a:xfrm>
          <a:off x="18605500" y="132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1353</xdr:rowOff>
    </xdr:from>
    <xdr:ext cx="534377" cy="259045"/>
    <xdr:sp macro="" textlink="">
      <xdr:nvSpPr>
        <xdr:cNvPr id="862" name="テキスト ボックス 861"/>
        <xdr:cNvSpPr txBox="1"/>
      </xdr:nvSpPr>
      <xdr:spPr>
        <a:xfrm>
          <a:off x="18389111" y="133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補助費等の人口１人当たりの金額が類似団体平均と比較して高い水準を示している。</a:t>
          </a:r>
          <a:endParaRPr lang="ja-JP" altLang="ja-JP" sz="1400">
            <a:effectLst/>
          </a:endParaRPr>
        </a:p>
        <a:p>
          <a:r>
            <a:rPr kumimoji="1" lang="ja-JP" altLang="ja-JP" sz="1100">
              <a:solidFill>
                <a:schemeClr val="dk1"/>
              </a:solidFill>
              <a:effectLst/>
              <a:latin typeface="+mn-lt"/>
              <a:ea typeface="+mn-ea"/>
              <a:cs typeface="+mn-cs"/>
            </a:rPr>
            <a:t>　　人件費においては、人口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endParaRPr lang="ja-JP" altLang="ja-JP" sz="1400">
            <a:effectLst/>
          </a:endParaRPr>
        </a:p>
        <a:p>
          <a:r>
            <a:rPr kumimoji="1" lang="ja-JP" altLang="ja-JP" sz="11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100">
              <a:solidFill>
                <a:sysClr val="windowText" lastClr="000000"/>
              </a:solidFill>
              <a:effectLst/>
              <a:latin typeface="+mn-lt"/>
              <a:ea typeface="+mn-ea"/>
              <a:cs typeface="+mn-cs"/>
            </a:rPr>
            <a:t>94.0</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に対し当町では</a:t>
          </a:r>
          <a:r>
            <a:rPr kumimoji="1" lang="en-US" altLang="ja-JP" sz="1100">
              <a:solidFill>
                <a:sysClr val="windowText" lastClr="000000"/>
              </a:solidFill>
              <a:effectLst/>
              <a:latin typeface="+mn-lt"/>
              <a:ea typeface="+mn-ea"/>
              <a:cs typeface="+mn-cs"/>
            </a:rPr>
            <a:t>89.1</a:t>
          </a:r>
          <a:r>
            <a:rPr kumimoji="1" lang="ja-JP" altLang="ja-JP" sz="1100">
              <a:solidFill>
                <a:schemeClr val="dk1"/>
              </a:solidFill>
              <a:effectLst/>
              <a:latin typeface="+mn-lt"/>
              <a:ea typeface="+mn-ea"/>
              <a:cs typeface="+mn-cs"/>
            </a:rPr>
            <a:t>と低い水準となっていることから、単純に当町職員の給与水準が高いという訳ではない。</a:t>
          </a:r>
          <a:endParaRPr lang="ja-JP" altLang="ja-JP" sz="1400">
            <a:effectLst/>
          </a:endParaRPr>
        </a:p>
        <a:p>
          <a:r>
            <a:rPr kumimoji="1" lang="ja-JP" altLang="ja-JP" sz="11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a:p>
          <a:r>
            <a:rPr kumimoji="1" lang="ja-JP" altLang="ja-JP" sz="1100">
              <a:solidFill>
                <a:schemeClr val="dk1"/>
              </a:solidFill>
              <a:effectLst/>
              <a:latin typeface="+mn-lt"/>
              <a:ea typeface="+mn-ea"/>
              <a:cs typeface="+mn-cs"/>
            </a:rPr>
            <a:t>　　普通建設事業費（うち更新整備）については、笠置会館耐震補強及び大規模修繕工事（</a:t>
          </a:r>
          <a:r>
            <a:rPr kumimoji="1" lang="en-US" altLang="ja-JP" sz="1100">
              <a:solidFill>
                <a:schemeClr val="dk1"/>
              </a:solidFill>
              <a:effectLst/>
              <a:latin typeface="+mn-lt"/>
              <a:ea typeface="+mn-ea"/>
              <a:cs typeface="+mn-cs"/>
            </a:rPr>
            <a:t>64.5</a:t>
          </a:r>
          <a:r>
            <a:rPr kumimoji="1" lang="ja-JP" altLang="ja-JP" sz="1100">
              <a:solidFill>
                <a:schemeClr val="dk1"/>
              </a:solidFill>
              <a:effectLst/>
              <a:latin typeface="+mn-lt"/>
              <a:ea typeface="+mn-ea"/>
              <a:cs typeface="+mn-cs"/>
            </a:rPr>
            <a:t>百万円）や情報ｾｷｭﾘﾃｨ強靭性向上事業（</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百万円）等の</a:t>
          </a:r>
          <a:r>
            <a:rPr kumimoji="1" lang="ja-JP" altLang="en-US" sz="1100">
              <a:solidFill>
                <a:schemeClr val="dk1"/>
              </a:solidFill>
              <a:effectLst/>
              <a:latin typeface="+mn-lt"/>
              <a:ea typeface="+mn-ea"/>
              <a:cs typeface="+mn-cs"/>
            </a:rPr>
            <a:t>単年度事業が終了したことにより減額となっている。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1,388
23.52
1,588,611
1,537,969
35,727
887,648
1,263,478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156731</xdr:rowOff>
    </xdr:from>
    <xdr:to>
      <xdr:col>24</xdr:col>
      <xdr:colOff>63500</xdr:colOff>
      <xdr:row>37</xdr:row>
      <xdr:rowOff>22568</xdr:rowOff>
    </xdr:to>
    <xdr:cxnSp macro="">
      <xdr:nvCxnSpPr>
        <xdr:cNvPr id="60" name="直線コネクタ 59"/>
        <xdr:cNvCxnSpPr/>
      </xdr:nvCxnSpPr>
      <xdr:spPr>
        <a:xfrm flipV="1">
          <a:off x="3797300" y="6328931"/>
          <a:ext cx="8382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117462</xdr:rowOff>
    </xdr:from>
    <xdr:to>
      <xdr:col>19</xdr:col>
      <xdr:colOff>177800</xdr:colOff>
      <xdr:row>37</xdr:row>
      <xdr:rowOff>22568</xdr:rowOff>
    </xdr:to>
    <xdr:cxnSp macro="">
      <xdr:nvCxnSpPr>
        <xdr:cNvPr id="63" name="直線コネクタ 62"/>
        <xdr:cNvCxnSpPr/>
      </xdr:nvCxnSpPr>
      <xdr:spPr>
        <a:xfrm>
          <a:off x="2908300" y="6289662"/>
          <a:ext cx="8890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117462</xdr:rowOff>
    </xdr:from>
    <xdr:to>
      <xdr:col>15</xdr:col>
      <xdr:colOff>50800</xdr:colOff>
      <xdr:row>36</xdr:row>
      <xdr:rowOff>154140</xdr:rowOff>
    </xdr:to>
    <xdr:cxnSp macro="">
      <xdr:nvCxnSpPr>
        <xdr:cNvPr id="66" name="直線コネクタ 65"/>
        <xdr:cNvCxnSpPr/>
      </xdr:nvCxnSpPr>
      <xdr:spPr>
        <a:xfrm flipV="1">
          <a:off x="2019300" y="628966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154140</xdr:rowOff>
    </xdr:from>
    <xdr:to>
      <xdr:col>10</xdr:col>
      <xdr:colOff>114300</xdr:colOff>
      <xdr:row>37</xdr:row>
      <xdr:rowOff>14834</xdr:rowOff>
    </xdr:to>
    <xdr:cxnSp macro="">
      <xdr:nvCxnSpPr>
        <xdr:cNvPr id="69" name="直線コネクタ 68"/>
        <xdr:cNvCxnSpPr/>
      </xdr:nvCxnSpPr>
      <xdr:spPr>
        <a:xfrm flipV="1">
          <a:off x="1130300" y="6326340"/>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105931</xdr:rowOff>
    </xdr:from>
    <xdr:to>
      <xdr:col>24</xdr:col>
      <xdr:colOff>114300</xdr:colOff>
      <xdr:row>37</xdr:row>
      <xdr:rowOff>36081</xdr:rowOff>
    </xdr:to>
    <xdr:sp macro="" textlink="">
      <xdr:nvSpPr>
        <xdr:cNvPr id="79" name="楕円 78"/>
        <xdr:cNvSpPr/>
      </xdr:nvSpPr>
      <xdr:spPr>
        <a:xfrm>
          <a:off x="45847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128808</xdr:rowOff>
    </xdr:from>
    <xdr:ext cx="534377" cy="259045"/>
    <xdr:sp macro="" textlink="">
      <xdr:nvSpPr>
        <xdr:cNvPr id="80" name="議会費該当値テキスト"/>
        <xdr:cNvSpPr txBox="1"/>
      </xdr:nvSpPr>
      <xdr:spPr>
        <a:xfrm>
          <a:off x="4686300" y="61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143218</xdr:rowOff>
    </xdr:from>
    <xdr:to>
      <xdr:col>20</xdr:col>
      <xdr:colOff>38100</xdr:colOff>
      <xdr:row>37</xdr:row>
      <xdr:rowOff>73368</xdr:rowOff>
    </xdr:to>
    <xdr:sp macro="" textlink="">
      <xdr:nvSpPr>
        <xdr:cNvPr id="81" name="楕円 80"/>
        <xdr:cNvSpPr/>
      </xdr:nvSpPr>
      <xdr:spPr>
        <a:xfrm>
          <a:off x="37465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89895</xdr:rowOff>
    </xdr:from>
    <xdr:ext cx="534377" cy="259045"/>
    <xdr:sp macro="" textlink="">
      <xdr:nvSpPr>
        <xdr:cNvPr id="82" name="テキスト ボックス 81"/>
        <xdr:cNvSpPr txBox="1"/>
      </xdr:nvSpPr>
      <xdr:spPr>
        <a:xfrm>
          <a:off x="3530111" y="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66662</xdr:rowOff>
    </xdr:from>
    <xdr:to>
      <xdr:col>15</xdr:col>
      <xdr:colOff>101600</xdr:colOff>
      <xdr:row>36</xdr:row>
      <xdr:rowOff>168262</xdr:rowOff>
    </xdr:to>
    <xdr:sp macro="" textlink="">
      <xdr:nvSpPr>
        <xdr:cNvPr id="83" name="楕円 82"/>
        <xdr:cNvSpPr/>
      </xdr:nvSpPr>
      <xdr:spPr>
        <a:xfrm>
          <a:off x="2857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13339</xdr:rowOff>
    </xdr:from>
    <xdr:ext cx="534377" cy="259045"/>
    <xdr:sp macro="" textlink="">
      <xdr:nvSpPr>
        <xdr:cNvPr id="84" name="テキスト ボックス 83"/>
        <xdr:cNvSpPr txBox="1"/>
      </xdr:nvSpPr>
      <xdr:spPr>
        <a:xfrm>
          <a:off x="2641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103340</xdr:rowOff>
    </xdr:from>
    <xdr:to>
      <xdr:col>10</xdr:col>
      <xdr:colOff>165100</xdr:colOff>
      <xdr:row>37</xdr:row>
      <xdr:rowOff>33490</xdr:rowOff>
    </xdr:to>
    <xdr:sp macro="" textlink="">
      <xdr:nvSpPr>
        <xdr:cNvPr id="85" name="楕円 84"/>
        <xdr:cNvSpPr/>
      </xdr:nvSpPr>
      <xdr:spPr>
        <a:xfrm>
          <a:off x="1968500" y="62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50017</xdr:rowOff>
    </xdr:from>
    <xdr:ext cx="534377" cy="259045"/>
    <xdr:sp macro="" textlink="">
      <xdr:nvSpPr>
        <xdr:cNvPr id="86" name="テキスト ボックス 85"/>
        <xdr:cNvSpPr txBox="1"/>
      </xdr:nvSpPr>
      <xdr:spPr>
        <a:xfrm>
          <a:off x="1752111"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135484</xdr:rowOff>
    </xdr:from>
    <xdr:to>
      <xdr:col>6</xdr:col>
      <xdr:colOff>38100</xdr:colOff>
      <xdr:row>37</xdr:row>
      <xdr:rowOff>65634</xdr:rowOff>
    </xdr:to>
    <xdr:sp macro="" textlink="">
      <xdr:nvSpPr>
        <xdr:cNvPr id="87" name="楕円 86"/>
        <xdr:cNvSpPr/>
      </xdr:nvSpPr>
      <xdr:spPr>
        <a:xfrm>
          <a:off x="1079500" y="6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82161</xdr:rowOff>
    </xdr:from>
    <xdr:ext cx="534377" cy="259045"/>
    <xdr:sp macro="" textlink="">
      <xdr:nvSpPr>
        <xdr:cNvPr id="88" name="テキスト ボックス 87"/>
        <xdr:cNvSpPr txBox="1"/>
      </xdr:nvSpPr>
      <xdr:spPr>
        <a:xfrm>
          <a:off x="863111" y="60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55944</xdr:rowOff>
    </xdr:from>
    <xdr:to>
      <xdr:col>24</xdr:col>
      <xdr:colOff>63500</xdr:colOff>
      <xdr:row>58</xdr:row>
      <xdr:rowOff>98606</xdr:rowOff>
    </xdr:to>
    <xdr:cxnSp macro="">
      <xdr:nvCxnSpPr>
        <xdr:cNvPr id="117" name="直線コネクタ 116"/>
        <xdr:cNvCxnSpPr/>
      </xdr:nvCxnSpPr>
      <xdr:spPr>
        <a:xfrm>
          <a:off x="3797300" y="10000044"/>
          <a:ext cx="8382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55944</xdr:rowOff>
    </xdr:from>
    <xdr:to>
      <xdr:col>19</xdr:col>
      <xdr:colOff>177800</xdr:colOff>
      <xdr:row>58</xdr:row>
      <xdr:rowOff>111366</xdr:rowOff>
    </xdr:to>
    <xdr:cxnSp macro="">
      <xdr:nvCxnSpPr>
        <xdr:cNvPr id="120" name="直線コネクタ 119"/>
        <xdr:cNvCxnSpPr/>
      </xdr:nvCxnSpPr>
      <xdr:spPr>
        <a:xfrm flipV="1">
          <a:off x="2908300" y="10000044"/>
          <a:ext cx="889000" cy="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111366</xdr:rowOff>
    </xdr:from>
    <xdr:to>
      <xdr:col>15</xdr:col>
      <xdr:colOff>50800</xdr:colOff>
      <xdr:row>58</xdr:row>
      <xdr:rowOff>148113</xdr:rowOff>
    </xdr:to>
    <xdr:cxnSp macro="">
      <xdr:nvCxnSpPr>
        <xdr:cNvPr id="123" name="直線コネクタ 122"/>
        <xdr:cNvCxnSpPr/>
      </xdr:nvCxnSpPr>
      <xdr:spPr>
        <a:xfrm flipV="1">
          <a:off x="2019300" y="10055466"/>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137939</xdr:rowOff>
    </xdr:from>
    <xdr:to>
      <xdr:col>10</xdr:col>
      <xdr:colOff>114300</xdr:colOff>
      <xdr:row>58</xdr:row>
      <xdr:rowOff>148113</xdr:rowOff>
    </xdr:to>
    <xdr:cxnSp macro="">
      <xdr:nvCxnSpPr>
        <xdr:cNvPr id="126" name="直線コネクタ 125"/>
        <xdr:cNvCxnSpPr/>
      </xdr:nvCxnSpPr>
      <xdr:spPr>
        <a:xfrm>
          <a:off x="1130300" y="10082039"/>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47806</xdr:rowOff>
    </xdr:from>
    <xdr:to>
      <xdr:col>24</xdr:col>
      <xdr:colOff>114300</xdr:colOff>
      <xdr:row>58</xdr:row>
      <xdr:rowOff>149406</xdr:rowOff>
    </xdr:to>
    <xdr:sp macro="" textlink="">
      <xdr:nvSpPr>
        <xdr:cNvPr id="136" name="楕円 135"/>
        <xdr:cNvSpPr/>
      </xdr:nvSpPr>
      <xdr:spPr>
        <a:xfrm>
          <a:off x="4584700" y="999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5144</xdr:rowOff>
    </xdr:from>
    <xdr:to>
      <xdr:col>20</xdr:col>
      <xdr:colOff>38100</xdr:colOff>
      <xdr:row>58</xdr:row>
      <xdr:rowOff>106744</xdr:rowOff>
    </xdr:to>
    <xdr:sp macro="" textlink="">
      <xdr:nvSpPr>
        <xdr:cNvPr id="138" name="楕円 137"/>
        <xdr:cNvSpPr/>
      </xdr:nvSpPr>
      <xdr:spPr>
        <a:xfrm>
          <a:off x="3746500" y="99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123271</xdr:rowOff>
    </xdr:from>
    <xdr:ext cx="599010" cy="259045"/>
    <xdr:sp macro="" textlink="">
      <xdr:nvSpPr>
        <xdr:cNvPr id="139" name="テキスト ボックス 138"/>
        <xdr:cNvSpPr txBox="1"/>
      </xdr:nvSpPr>
      <xdr:spPr>
        <a:xfrm>
          <a:off x="3497795" y="972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60566</xdr:rowOff>
    </xdr:from>
    <xdr:to>
      <xdr:col>15</xdr:col>
      <xdr:colOff>101600</xdr:colOff>
      <xdr:row>58</xdr:row>
      <xdr:rowOff>162166</xdr:rowOff>
    </xdr:to>
    <xdr:sp macro="" textlink="">
      <xdr:nvSpPr>
        <xdr:cNvPr id="140" name="楕円 139"/>
        <xdr:cNvSpPr/>
      </xdr:nvSpPr>
      <xdr:spPr>
        <a:xfrm>
          <a:off x="2857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153293</xdr:rowOff>
    </xdr:from>
    <xdr:ext cx="599010" cy="259045"/>
    <xdr:sp macro="" textlink="">
      <xdr:nvSpPr>
        <xdr:cNvPr id="141" name="テキスト ボックス 140"/>
        <xdr:cNvSpPr txBox="1"/>
      </xdr:nvSpPr>
      <xdr:spPr>
        <a:xfrm>
          <a:off x="2608795" y="100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97313</xdr:rowOff>
    </xdr:from>
    <xdr:to>
      <xdr:col>10</xdr:col>
      <xdr:colOff>165100</xdr:colOff>
      <xdr:row>59</xdr:row>
      <xdr:rowOff>27463</xdr:rowOff>
    </xdr:to>
    <xdr:sp macro="" textlink="">
      <xdr:nvSpPr>
        <xdr:cNvPr id="142" name="楕円 141"/>
        <xdr:cNvSpPr/>
      </xdr:nvSpPr>
      <xdr:spPr>
        <a:xfrm>
          <a:off x="1968500" y="100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18590</xdr:rowOff>
    </xdr:from>
    <xdr:ext cx="599010" cy="259045"/>
    <xdr:sp macro="" textlink="">
      <xdr:nvSpPr>
        <xdr:cNvPr id="143" name="テキスト ボックス 142"/>
        <xdr:cNvSpPr txBox="1"/>
      </xdr:nvSpPr>
      <xdr:spPr>
        <a:xfrm>
          <a:off x="1719795" y="1013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87139</xdr:rowOff>
    </xdr:from>
    <xdr:to>
      <xdr:col>6</xdr:col>
      <xdr:colOff>38100</xdr:colOff>
      <xdr:row>59</xdr:row>
      <xdr:rowOff>17289</xdr:rowOff>
    </xdr:to>
    <xdr:sp macro="" textlink="">
      <xdr:nvSpPr>
        <xdr:cNvPr id="144" name="楕円 143"/>
        <xdr:cNvSpPr/>
      </xdr:nvSpPr>
      <xdr:spPr>
        <a:xfrm>
          <a:off x="1079500" y="100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8416</xdr:rowOff>
    </xdr:from>
    <xdr:ext cx="599010" cy="259045"/>
    <xdr:sp macro="" textlink="">
      <xdr:nvSpPr>
        <xdr:cNvPr id="145" name="テキスト ボックス 144"/>
        <xdr:cNvSpPr txBox="1"/>
      </xdr:nvSpPr>
      <xdr:spPr>
        <a:xfrm>
          <a:off x="830795" y="101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123822</xdr:rowOff>
    </xdr:from>
    <xdr:to>
      <xdr:col>24</xdr:col>
      <xdr:colOff>63500</xdr:colOff>
      <xdr:row>77</xdr:row>
      <xdr:rowOff>87154</xdr:rowOff>
    </xdr:to>
    <xdr:cxnSp macro="">
      <xdr:nvCxnSpPr>
        <xdr:cNvPr id="174" name="直線コネクタ 173"/>
        <xdr:cNvCxnSpPr/>
      </xdr:nvCxnSpPr>
      <xdr:spPr>
        <a:xfrm flipV="1">
          <a:off x="3797300" y="13154022"/>
          <a:ext cx="8382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87154</xdr:rowOff>
    </xdr:from>
    <xdr:to>
      <xdr:col>19</xdr:col>
      <xdr:colOff>177800</xdr:colOff>
      <xdr:row>77</xdr:row>
      <xdr:rowOff>95523</xdr:rowOff>
    </xdr:to>
    <xdr:cxnSp macro="">
      <xdr:nvCxnSpPr>
        <xdr:cNvPr id="177" name="直線コネクタ 176"/>
        <xdr:cNvCxnSpPr/>
      </xdr:nvCxnSpPr>
      <xdr:spPr>
        <a:xfrm flipV="1">
          <a:off x="2908300" y="13288804"/>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95523</xdr:rowOff>
    </xdr:from>
    <xdr:to>
      <xdr:col>15</xdr:col>
      <xdr:colOff>50800</xdr:colOff>
      <xdr:row>77</xdr:row>
      <xdr:rowOff>121318</xdr:rowOff>
    </xdr:to>
    <xdr:cxnSp macro="">
      <xdr:nvCxnSpPr>
        <xdr:cNvPr id="180" name="直線コネクタ 179"/>
        <xdr:cNvCxnSpPr/>
      </xdr:nvCxnSpPr>
      <xdr:spPr>
        <a:xfrm flipV="1">
          <a:off x="2019300" y="13297173"/>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121318</xdr:rowOff>
    </xdr:from>
    <xdr:to>
      <xdr:col>10</xdr:col>
      <xdr:colOff>114300</xdr:colOff>
      <xdr:row>77</xdr:row>
      <xdr:rowOff>129546</xdr:rowOff>
    </xdr:to>
    <xdr:cxnSp macro="">
      <xdr:nvCxnSpPr>
        <xdr:cNvPr id="183" name="直線コネクタ 182"/>
        <xdr:cNvCxnSpPr/>
      </xdr:nvCxnSpPr>
      <xdr:spPr>
        <a:xfrm flipV="1">
          <a:off x="1130300" y="13322968"/>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73022</xdr:rowOff>
    </xdr:from>
    <xdr:to>
      <xdr:col>24</xdr:col>
      <xdr:colOff>114300</xdr:colOff>
      <xdr:row>77</xdr:row>
      <xdr:rowOff>3172</xdr:rowOff>
    </xdr:to>
    <xdr:sp macro="" textlink="">
      <xdr:nvSpPr>
        <xdr:cNvPr id="193" name="楕円 192"/>
        <xdr:cNvSpPr/>
      </xdr:nvSpPr>
      <xdr:spPr>
        <a:xfrm>
          <a:off x="4584700" y="13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95900</xdr:rowOff>
    </xdr:from>
    <xdr:ext cx="599010" cy="259045"/>
    <xdr:sp macro="" textlink="">
      <xdr:nvSpPr>
        <xdr:cNvPr id="194" name="民生費該当値テキスト"/>
        <xdr:cNvSpPr txBox="1"/>
      </xdr:nvSpPr>
      <xdr:spPr>
        <a:xfrm>
          <a:off x="4686300" y="1295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36354</xdr:rowOff>
    </xdr:from>
    <xdr:to>
      <xdr:col>20</xdr:col>
      <xdr:colOff>38100</xdr:colOff>
      <xdr:row>77</xdr:row>
      <xdr:rowOff>137954</xdr:rowOff>
    </xdr:to>
    <xdr:sp macro="" textlink="">
      <xdr:nvSpPr>
        <xdr:cNvPr id="195" name="楕円 194"/>
        <xdr:cNvSpPr/>
      </xdr:nvSpPr>
      <xdr:spPr>
        <a:xfrm>
          <a:off x="3746500" y="13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154481</xdr:rowOff>
    </xdr:from>
    <xdr:ext cx="599010" cy="259045"/>
    <xdr:sp macro="" textlink="">
      <xdr:nvSpPr>
        <xdr:cNvPr id="196" name="テキスト ボックス 195"/>
        <xdr:cNvSpPr txBox="1"/>
      </xdr:nvSpPr>
      <xdr:spPr>
        <a:xfrm>
          <a:off x="3497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44723</xdr:rowOff>
    </xdr:from>
    <xdr:to>
      <xdr:col>15</xdr:col>
      <xdr:colOff>101600</xdr:colOff>
      <xdr:row>77</xdr:row>
      <xdr:rowOff>146323</xdr:rowOff>
    </xdr:to>
    <xdr:sp macro="" textlink="">
      <xdr:nvSpPr>
        <xdr:cNvPr id="197" name="楕円 196"/>
        <xdr:cNvSpPr/>
      </xdr:nvSpPr>
      <xdr:spPr>
        <a:xfrm>
          <a:off x="2857500" y="132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137450</xdr:rowOff>
    </xdr:from>
    <xdr:ext cx="599010" cy="259045"/>
    <xdr:sp macro="" textlink="">
      <xdr:nvSpPr>
        <xdr:cNvPr id="198" name="テキスト ボックス 197"/>
        <xdr:cNvSpPr txBox="1"/>
      </xdr:nvSpPr>
      <xdr:spPr>
        <a:xfrm>
          <a:off x="2608795" y="1333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70518</xdr:rowOff>
    </xdr:from>
    <xdr:to>
      <xdr:col>10</xdr:col>
      <xdr:colOff>165100</xdr:colOff>
      <xdr:row>78</xdr:row>
      <xdr:rowOff>668</xdr:rowOff>
    </xdr:to>
    <xdr:sp macro="" textlink="">
      <xdr:nvSpPr>
        <xdr:cNvPr id="199" name="楕円 198"/>
        <xdr:cNvSpPr/>
      </xdr:nvSpPr>
      <xdr:spPr>
        <a:xfrm>
          <a:off x="1968500" y="13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17195</xdr:rowOff>
    </xdr:from>
    <xdr:ext cx="599010" cy="259045"/>
    <xdr:sp macro="" textlink="">
      <xdr:nvSpPr>
        <xdr:cNvPr id="200" name="テキスト ボックス 199"/>
        <xdr:cNvSpPr txBox="1"/>
      </xdr:nvSpPr>
      <xdr:spPr>
        <a:xfrm>
          <a:off x="1719795" y="1304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78746</xdr:rowOff>
    </xdr:from>
    <xdr:to>
      <xdr:col>6</xdr:col>
      <xdr:colOff>38100</xdr:colOff>
      <xdr:row>78</xdr:row>
      <xdr:rowOff>8896</xdr:rowOff>
    </xdr:to>
    <xdr:sp macro="" textlink="">
      <xdr:nvSpPr>
        <xdr:cNvPr id="201" name="楕円 200"/>
        <xdr:cNvSpPr/>
      </xdr:nvSpPr>
      <xdr:spPr>
        <a:xfrm>
          <a:off x="1079500" y="13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25423</xdr:rowOff>
    </xdr:from>
    <xdr:ext cx="599010" cy="259045"/>
    <xdr:sp macro="" textlink="">
      <xdr:nvSpPr>
        <xdr:cNvPr id="202" name="テキスト ボックス 201"/>
        <xdr:cNvSpPr txBox="1"/>
      </xdr:nvSpPr>
      <xdr:spPr>
        <a:xfrm>
          <a:off x="830795" y="1305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23574</xdr:rowOff>
    </xdr:from>
    <xdr:to>
      <xdr:col>24</xdr:col>
      <xdr:colOff>63500</xdr:colOff>
      <xdr:row>98</xdr:row>
      <xdr:rowOff>41700</xdr:rowOff>
    </xdr:to>
    <xdr:cxnSp macro="">
      <xdr:nvCxnSpPr>
        <xdr:cNvPr id="231" name="直線コネクタ 230"/>
        <xdr:cNvCxnSpPr/>
      </xdr:nvCxnSpPr>
      <xdr:spPr>
        <a:xfrm flipV="1">
          <a:off x="3797300" y="16825674"/>
          <a:ext cx="8382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41700</xdr:rowOff>
    </xdr:from>
    <xdr:to>
      <xdr:col>19</xdr:col>
      <xdr:colOff>177800</xdr:colOff>
      <xdr:row>98</xdr:row>
      <xdr:rowOff>45665</xdr:rowOff>
    </xdr:to>
    <xdr:cxnSp macro="">
      <xdr:nvCxnSpPr>
        <xdr:cNvPr id="234" name="直線コネクタ 233"/>
        <xdr:cNvCxnSpPr/>
      </xdr:nvCxnSpPr>
      <xdr:spPr>
        <a:xfrm flipV="1">
          <a:off x="2908300" y="16843800"/>
          <a:ext cx="889000" cy="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28555</xdr:rowOff>
    </xdr:from>
    <xdr:to>
      <xdr:col>15</xdr:col>
      <xdr:colOff>50800</xdr:colOff>
      <xdr:row>98</xdr:row>
      <xdr:rowOff>45665</xdr:rowOff>
    </xdr:to>
    <xdr:cxnSp macro="">
      <xdr:nvCxnSpPr>
        <xdr:cNvPr id="237" name="直線コネクタ 236"/>
        <xdr:cNvCxnSpPr/>
      </xdr:nvCxnSpPr>
      <xdr:spPr>
        <a:xfrm>
          <a:off x="2019300" y="16830655"/>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22392</xdr:rowOff>
    </xdr:from>
    <xdr:to>
      <xdr:col>10</xdr:col>
      <xdr:colOff>114300</xdr:colOff>
      <xdr:row>98</xdr:row>
      <xdr:rowOff>28555</xdr:rowOff>
    </xdr:to>
    <xdr:cxnSp macro="">
      <xdr:nvCxnSpPr>
        <xdr:cNvPr id="240" name="直線コネクタ 239"/>
        <xdr:cNvCxnSpPr/>
      </xdr:nvCxnSpPr>
      <xdr:spPr>
        <a:xfrm>
          <a:off x="1130300" y="16824492"/>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144224</xdr:rowOff>
    </xdr:from>
    <xdr:to>
      <xdr:col>24</xdr:col>
      <xdr:colOff>114300</xdr:colOff>
      <xdr:row>98</xdr:row>
      <xdr:rowOff>74374</xdr:rowOff>
    </xdr:to>
    <xdr:sp macro="" textlink="">
      <xdr:nvSpPr>
        <xdr:cNvPr id="250" name="楕円 249"/>
        <xdr:cNvSpPr/>
      </xdr:nvSpPr>
      <xdr:spPr>
        <a:xfrm>
          <a:off x="4584700" y="167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122651</xdr:rowOff>
    </xdr:from>
    <xdr:ext cx="599010" cy="259045"/>
    <xdr:sp macro="" textlink="">
      <xdr:nvSpPr>
        <xdr:cNvPr id="251" name="衛生費該当値テキスト"/>
        <xdr:cNvSpPr txBox="1"/>
      </xdr:nvSpPr>
      <xdr:spPr>
        <a:xfrm>
          <a:off x="4686300" y="1675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162350</xdr:rowOff>
    </xdr:from>
    <xdr:to>
      <xdr:col>20</xdr:col>
      <xdr:colOff>38100</xdr:colOff>
      <xdr:row>98</xdr:row>
      <xdr:rowOff>92500</xdr:rowOff>
    </xdr:to>
    <xdr:sp macro="" textlink="">
      <xdr:nvSpPr>
        <xdr:cNvPr id="252" name="楕円 251"/>
        <xdr:cNvSpPr/>
      </xdr:nvSpPr>
      <xdr:spPr>
        <a:xfrm>
          <a:off x="3746500" y="16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83627</xdr:rowOff>
    </xdr:from>
    <xdr:ext cx="534377" cy="259045"/>
    <xdr:sp macro="" textlink="">
      <xdr:nvSpPr>
        <xdr:cNvPr id="253" name="テキスト ボックス 252"/>
        <xdr:cNvSpPr txBox="1"/>
      </xdr:nvSpPr>
      <xdr:spPr>
        <a:xfrm>
          <a:off x="3530111" y="168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166315</xdr:rowOff>
    </xdr:from>
    <xdr:to>
      <xdr:col>15</xdr:col>
      <xdr:colOff>101600</xdr:colOff>
      <xdr:row>98</xdr:row>
      <xdr:rowOff>96465</xdr:rowOff>
    </xdr:to>
    <xdr:sp macro="" textlink="">
      <xdr:nvSpPr>
        <xdr:cNvPr id="254" name="楕円 253"/>
        <xdr:cNvSpPr/>
      </xdr:nvSpPr>
      <xdr:spPr>
        <a:xfrm>
          <a:off x="2857500" y="167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87592</xdr:rowOff>
    </xdr:from>
    <xdr:ext cx="534377" cy="259045"/>
    <xdr:sp macro="" textlink="">
      <xdr:nvSpPr>
        <xdr:cNvPr id="255" name="テキスト ボックス 254"/>
        <xdr:cNvSpPr txBox="1"/>
      </xdr:nvSpPr>
      <xdr:spPr>
        <a:xfrm>
          <a:off x="2641111" y="168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149205</xdr:rowOff>
    </xdr:from>
    <xdr:to>
      <xdr:col>10</xdr:col>
      <xdr:colOff>165100</xdr:colOff>
      <xdr:row>98</xdr:row>
      <xdr:rowOff>79355</xdr:rowOff>
    </xdr:to>
    <xdr:sp macro="" textlink="">
      <xdr:nvSpPr>
        <xdr:cNvPr id="256" name="楕円 255"/>
        <xdr:cNvSpPr/>
      </xdr:nvSpPr>
      <xdr:spPr>
        <a:xfrm>
          <a:off x="1968500" y="167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70482</xdr:rowOff>
    </xdr:from>
    <xdr:ext cx="534377" cy="259045"/>
    <xdr:sp macro="" textlink="">
      <xdr:nvSpPr>
        <xdr:cNvPr id="257" name="テキスト ボックス 256"/>
        <xdr:cNvSpPr txBox="1"/>
      </xdr:nvSpPr>
      <xdr:spPr>
        <a:xfrm>
          <a:off x="1752111" y="168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143042</xdr:rowOff>
    </xdr:from>
    <xdr:to>
      <xdr:col>6</xdr:col>
      <xdr:colOff>38100</xdr:colOff>
      <xdr:row>98</xdr:row>
      <xdr:rowOff>73192</xdr:rowOff>
    </xdr:to>
    <xdr:sp macro="" textlink="">
      <xdr:nvSpPr>
        <xdr:cNvPr id="258" name="楕円 257"/>
        <xdr:cNvSpPr/>
      </xdr:nvSpPr>
      <xdr:spPr>
        <a:xfrm>
          <a:off x="1079500" y="167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64319</xdr:rowOff>
    </xdr:from>
    <xdr:ext cx="599010" cy="259045"/>
    <xdr:sp macro="" textlink="">
      <xdr:nvSpPr>
        <xdr:cNvPr id="259" name="テキスト ボックス 258"/>
        <xdr:cNvSpPr txBox="1"/>
      </xdr:nvSpPr>
      <xdr:spPr>
        <a:xfrm>
          <a:off x="830795" y="168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122872</xdr:rowOff>
    </xdr:from>
    <xdr:to>
      <xdr:col>55</xdr:col>
      <xdr:colOff>0</xdr:colOff>
      <xdr:row>58</xdr:row>
      <xdr:rowOff>124528</xdr:rowOff>
    </xdr:to>
    <xdr:cxnSp macro="">
      <xdr:nvCxnSpPr>
        <xdr:cNvPr id="345" name="直線コネクタ 344"/>
        <xdr:cNvCxnSpPr/>
      </xdr:nvCxnSpPr>
      <xdr:spPr>
        <a:xfrm flipV="1">
          <a:off x="9639300" y="10066972"/>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124528</xdr:rowOff>
    </xdr:from>
    <xdr:to>
      <xdr:col>50</xdr:col>
      <xdr:colOff>114300</xdr:colOff>
      <xdr:row>58</xdr:row>
      <xdr:rowOff>127231</xdr:rowOff>
    </xdr:to>
    <xdr:cxnSp macro="">
      <xdr:nvCxnSpPr>
        <xdr:cNvPr id="348" name="直線コネクタ 347"/>
        <xdr:cNvCxnSpPr/>
      </xdr:nvCxnSpPr>
      <xdr:spPr>
        <a:xfrm flipV="1">
          <a:off x="8750300" y="10068628"/>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125910</xdr:rowOff>
    </xdr:from>
    <xdr:to>
      <xdr:col>45</xdr:col>
      <xdr:colOff>177800</xdr:colOff>
      <xdr:row>58</xdr:row>
      <xdr:rowOff>127231</xdr:rowOff>
    </xdr:to>
    <xdr:cxnSp macro="">
      <xdr:nvCxnSpPr>
        <xdr:cNvPr id="351" name="直線コネクタ 350"/>
        <xdr:cNvCxnSpPr/>
      </xdr:nvCxnSpPr>
      <xdr:spPr>
        <a:xfrm>
          <a:off x="7861300" y="10070010"/>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125910</xdr:rowOff>
    </xdr:from>
    <xdr:to>
      <xdr:col>41</xdr:col>
      <xdr:colOff>50800</xdr:colOff>
      <xdr:row>58</xdr:row>
      <xdr:rowOff>128157</xdr:rowOff>
    </xdr:to>
    <xdr:cxnSp macro="">
      <xdr:nvCxnSpPr>
        <xdr:cNvPr id="354" name="直線コネクタ 353"/>
        <xdr:cNvCxnSpPr/>
      </xdr:nvCxnSpPr>
      <xdr:spPr>
        <a:xfrm flipV="1">
          <a:off x="6972300" y="10070010"/>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72072</xdr:rowOff>
    </xdr:from>
    <xdr:to>
      <xdr:col>55</xdr:col>
      <xdr:colOff>50800</xdr:colOff>
      <xdr:row>59</xdr:row>
      <xdr:rowOff>2222</xdr:rowOff>
    </xdr:to>
    <xdr:sp macro="" textlink="">
      <xdr:nvSpPr>
        <xdr:cNvPr id="364" name="楕円 363"/>
        <xdr:cNvSpPr/>
      </xdr:nvSpPr>
      <xdr:spPr>
        <a:xfrm>
          <a:off x="10426700" y="10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158449</xdr:rowOff>
    </xdr:from>
    <xdr:ext cx="534377" cy="259045"/>
    <xdr:sp macro="" textlink="">
      <xdr:nvSpPr>
        <xdr:cNvPr id="365" name="農林水産業費該当値テキスト"/>
        <xdr:cNvSpPr txBox="1"/>
      </xdr:nvSpPr>
      <xdr:spPr>
        <a:xfrm>
          <a:off x="10528300" y="99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73728</xdr:rowOff>
    </xdr:from>
    <xdr:to>
      <xdr:col>50</xdr:col>
      <xdr:colOff>165100</xdr:colOff>
      <xdr:row>59</xdr:row>
      <xdr:rowOff>3878</xdr:rowOff>
    </xdr:to>
    <xdr:sp macro="" textlink="">
      <xdr:nvSpPr>
        <xdr:cNvPr id="366" name="楕円 365"/>
        <xdr:cNvSpPr/>
      </xdr:nvSpPr>
      <xdr:spPr>
        <a:xfrm>
          <a:off x="9588500" y="100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166455</xdr:rowOff>
    </xdr:from>
    <xdr:ext cx="534377" cy="259045"/>
    <xdr:sp macro="" textlink="">
      <xdr:nvSpPr>
        <xdr:cNvPr id="367" name="テキスト ボックス 366"/>
        <xdr:cNvSpPr txBox="1"/>
      </xdr:nvSpPr>
      <xdr:spPr>
        <a:xfrm>
          <a:off x="9372111" y="101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76431</xdr:rowOff>
    </xdr:from>
    <xdr:to>
      <xdr:col>46</xdr:col>
      <xdr:colOff>38100</xdr:colOff>
      <xdr:row>59</xdr:row>
      <xdr:rowOff>6581</xdr:rowOff>
    </xdr:to>
    <xdr:sp macro="" textlink="">
      <xdr:nvSpPr>
        <xdr:cNvPr id="368" name="楕円 367"/>
        <xdr:cNvSpPr/>
      </xdr:nvSpPr>
      <xdr:spPr>
        <a:xfrm>
          <a:off x="8699500" y="10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169158</xdr:rowOff>
    </xdr:from>
    <xdr:ext cx="534377" cy="259045"/>
    <xdr:sp macro="" textlink="">
      <xdr:nvSpPr>
        <xdr:cNvPr id="369" name="テキスト ボックス 368"/>
        <xdr:cNvSpPr txBox="1"/>
      </xdr:nvSpPr>
      <xdr:spPr>
        <a:xfrm>
          <a:off x="8483111" y="101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75110</xdr:rowOff>
    </xdr:from>
    <xdr:to>
      <xdr:col>41</xdr:col>
      <xdr:colOff>101600</xdr:colOff>
      <xdr:row>59</xdr:row>
      <xdr:rowOff>5260</xdr:rowOff>
    </xdr:to>
    <xdr:sp macro="" textlink="">
      <xdr:nvSpPr>
        <xdr:cNvPr id="370" name="楕円 369"/>
        <xdr:cNvSpPr/>
      </xdr:nvSpPr>
      <xdr:spPr>
        <a:xfrm>
          <a:off x="7810500" y="100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167837</xdr:rowOff>
    </xdr:from>
    <xdr:ext cx="534377" cy="259045"/>
    <xdr:sp macro="" textlink="">
      <xdr:nvSpPr>
        <xdr:cNvPr id="371" name="テキスト ボックス 370"/>
        <xdr:cNvSpPr txBox="1"/>
      </xdr:nvSpPr>
      <xdr:spPr>
        <a:xfrm>
          <a:off x="7594111" y="101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77357</xdr:rowOff>
    </xdr:from>
    <xdr:to>
      <xdr:col>36</xdr:col>
      <xdr:colOff>165100</xdr:colOff>
      <xdr:row>59</xdr:row>
      <xdr:rowOff>7507</xdr:rowOff>
    </xdr:to>
    <xdr:sp macro="" textlink="">
      <xdr:nvSpPr>
        <xdr:cNvPr id="372" name="楕円 371"/>
        <xdr:cNvSpPr/>
      </xdr:nvSpPr>
      <xdr:spPr>
        <a:xfrm>
          <a:off x="6921500" y="100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170084</xdr:rowOff>
    </xdr:from>
    <xdr:ext cx="534377" cy="259045"/>
    <xdr:sp macro="" textlink="">
      <xdr:nvSpPr>
        <xdr:cNvPr id="373" name="テキスト ボックス 372"/>
        <xdr:cNvSpPr txBox="1"/>
      </xdr:nvSpPr>
      <xdr:spPr>
        <a:xfrm>
          <a:off x="6705111" y="101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124203</xdr:rowOff>
    </xdr:from>
    <xdr:to>
      <xdr:col>55</xdr:col>
      <xdr:colOff>0</xdr:colOff>
      <xdr:row>78</xdr:row>
      <xdr:rowOff>136127</xdr:rowOff>
    </xdr:to>
    <xdr:cxnSp macro="">
      <xdr:nvCxnSpPr>
        <xdr:cNvPr id="402" name="直線コネクタ 401"/>
        <xdr:cNvCxnSpPr/>
      </xdr:nvCxnSpPr>
      <xdr:spPr>
        <a:xfrm flipV="1">
          <a:off x="9639300" y="13497303"/>
          <a:ext cx="8382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115221</xdr:rowOff>
    </xdr:from>
    <xdr:to>
      <xdr:col>50</xdr:col>
      <xdr:colOff>114300</xdr:colOff>
      <xdr:row>78</xdr:row>
      <xdr:rowOff>136127</xdr:rowOff>
    </xdr:to>
    <xdr:cxnSp macro="">
      <xdr:nvCxnSpPr>
        <xdr:cNvPr id="405" name="直線コネクタ 404"/>
        <xdr:cNvCxnSpPr/>
      </xdr:nvCxnSpPr>
      <xdr:spPr>
        <a:xfrm>
          <a:off x="8750300" y="13488321"/>
          <a:ext cx="8890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115221</xdr:rowOff>
    </xdr:from>
    <xdr:to>
      <xdr:col>45</xdr:col>
      <xdr:colOff>177800</xdr:colOff>
      <xdr:row>78</xdr:row>
      <xdr:rowOff>144571</xdr:rowOff>
    </xdr:to>
    <xdr:cxnSp macro="">
      <xdr:nvCxnSpPr>
        <xdr:cNvPr id="408" name="直線コネクタ 407"/>
        <xdr:cNvCxnSpPr/>
      </xdr:nvCxnSpPr>
      <xdr:spPr>
        <a:xfrm flipV="1">
          <a:off x="7861300" y="13488321"/>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144571</xdr:rowOff>
    </xdr:from>
    <xdr:to>
      <xdr:col>41</xdr:col>
      <xdr:colOff>50800</xdr:colOff>
      <xdr:row>78</xdr:row>
      <xdr:rowOff>145788</xdr:rowOff>
    </xdr:to>
    <xdr:cxnSp macro="">
      <xdr:nvCxnSpPr>
        <xdr:cNvPr id="411" name="直線コネクタ 410"/>
        <xdr:cNvCxnSpPr/>
      </xdr:nvCxnSpPr>
      <xdr:spPr>
        <a:xfrm flipV="1">
          <a:off x="6972300" y="13517671"/>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73403</xdr:rowOff>
    </xdr:from>
    <xdr:to>
      <xdr:col>55</xdr:col>
      <xdr:colOff>50800</xdr:colOff>
      <xdr:row>79</xdr:row>
      <xdr:rowOff>3553</xdr:rowOff>
    </xdr:to>
    <xdr:sp macro="" textlink="">
      <xdr:nvSpPr>
        <xdr:cNvPr id="421" name="楕円 420"/>
        <xdr:cNvSpPr/>
      </xdr:nvSpPr>
      <xdr:spPr>
        <a:xfrm>
          <a:off x="10426700" y="134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4020</xdr:rowOff>
    </xdr:from>
    <xdr:ext cx="534377" cy="259045"/>
    <xdr:sp macro="" textlink="">
      <xdr:nvSpPr>
        <xdr:cNvPr id="422" name="商工費該当値テキスト"/>
        <xdr:cNvSpPr txBox="1"/>
      </xdr:nvSpPr>
      <xdr:spPr>
        <a:xfrm>
          <a:off x="10528300" y="133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85327</xdr:rowOff>
    </xdr:from>
    <xdr:to>
      <xdr:col>50</xdr:col>
      <xdr:colOff>165100</xdr:colOff>
      <xdr:row>79</xdr:row>
      <xdr:rowOff>15477</xdr:rowOff>
    </xdr:to>
    <xdr:sp macro="" textlink="">
      <xdr:nvSpPr>
        <xdr:cNvPr id="423" name="楕円 422"/>
        <xdr:cNvSpPr/>
      </xdr:nvSpPr>
      <xdr:spPr>
        <a:xfrm>
          <a:off x="9588500" y="134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6604</xdr:rowOff>
    </xdr:from>
    <xdr:ext cx="534377" cy="259045"/>
    <xdr:sp macro="" textlink="">
      <xdr:nvSpPr>
        <xdr:cNvPr id="424" name="テキスト ボックス 423"/>
        <xdr:cNvSpPr txBox="1"/>
      </xdr:nvSpPr>
      <xdr:spPr>
        <a:xfrm>
          <a:off x="9372111" y="135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64421</xdr:rowOff>
    </xdr:from>
    <xdr:to>
      <xdr:col>46</xdr:col>
      <xdr:colOff>38100</xdr:colOff>
      <xdr:row>78</xdr:row>
      <xdr:rowOff>166021</xdr:rowOff>
    </xdr:to>
    <xdr:sp macro="" textlink="">
      <xdr:nvSpPr>
        <xdr:cNvPr id="425" name="楕円 424"/>
        <xdr:cNvSpPr/>
      </xdr:nvSpPr>
      <xdr:spPr>
        <a:xfrm>
          <a:off x="8699500" y="134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157148</xdr:rowOff>
    </xdr:from>
    <xdr:ext cx="534377" cy="259045"/>
    <xdr:sp macro="" textlink="">
      <xdr:nvSpPr>
        <xdr:cNvPr id="426" name="テキスト ボックス 425"/>
        <xdr:cNvSpPr txBox="1"/>
      </xdr:nvSpPr>
      <xdr:spPr>
        <a:xfrm>
          <a:off x="8483111" y="135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93771</xdr:rowOff>
    </xdr:from>
    <xdr:to>
      <xdr:col>41</xdr:col>
      <xdr:colOff>101600</xdr:colOff>
      <xdr:row>79</xdr:row>
      <xdr:rowOff>23921</xdr:rowOff>
    </xdr:to>
    <xdr:sp macro="" textlink="">
      <xdr:nvSpPr>
        <xdr:cNvPr id="427" name="楕円 426"/>
        <xdr:cNvSpPr/>
      </xdr:nvSpPr>
      <xdr:spPr>
        <a:xfrm>
          <a:off x="7810500" y="13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15048</xdr:rowOff>
    </xdr:from>
    <xdr:ext cx="534377" cy="259045"/>
    <xdr:sp macro="" textlink="">
      <xdr:nvSpPr>
        <xdr:cNvPr id="428" name="テキスト ボックス 427"/>
        <xdr:cNvSpPr txBox="1"/>
      </xdr:nvSpPr>
      <xdr:spPr>
        <a:xfrm>
          <a:off x="7594111" y="135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94988</xdr:rowOff>
    </xdr:from>
    <xdr:to>
      <xdr:col>36</xdr:col>
      <xdr:colOff>165100</xdr:colOff>
      <xdr:row>79</xdr:row>
      <xdr:rowOff>25138</xdr:rowOff>
    </xdr:to>
    <xdr:sp macro="" textlink="">
      <xdr:nvSpPr>
        <xdr:cNvPr id="429" name="楕円 428"/>
        <xdr:cNvSpPr/>
      </xdr:nvSpPr>
      <xdr:spPr>
        <a:xfrm>
          <a:off x="6921500" y="134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16265</xdr:rowOff>
    </xdr:from>
    <xdr:ext cx="534377" cy="259045"/>
    <xdr:sp macro="" textlink="">
      <xdr:nvSpPr>
        <xdr:cNvPr id="430" name="テキスト ボックス 429"/>
        <xdr:cNvSpPr txBox="1"/>
      </xdr:nvSpPr>
      <xdr:spPr>
        <a:xfrm>
          <a:off x="6705111" y="135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131846</xdr:rowOff>
    </xdr:from>
    <xdr:to>
      <xdr:col>55</xdr:col>
      <xdr:colOff>0</xdr:colOff>
      <xdr:row>99</xdr:row>
      <xdr:rowOff>25381</xdr:rowOff>
    </xdr:to>
    <xdr:cxnSp macro="">
      <xdr:nvCxnSpPr>
        <xdr:cNvPr id="461" name="直線コネクタ 460"/>
        <xdr:cNvCxnSpPr/>
      </xdr:nvCxnSpPr>
      <xdr:spPr>
        <a:xfrm>
          <a:off x="9639300" y="16933946"/>
          <a:ext cx="83820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131846</xdr:rowOff>
    </xdr:from>
    <xdr:to>
      <xdr:col>50</xdr:col>
      <xdr:colOff>114300</xdr:colOff>
      <xdr:row>99</xdr:row>
      <xdr:rowOff>16326</xdr:rowOff>
    </xdr:to>
    <xdr:cxnSp macro="">
      <xdr:nvCxnSpPr>
        <xdr:cNvPr id="464" name="直線コネクタ 463"/>
        <xdr:cNvCxnSpPr/>
      </xdr:nvCxnSpPr>
      <xdr:spPr>
        <a:xfrm flipV="1">
          <a:off x="8750300" y="16933946"/>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164677</xdr:rowOff>
    </xdr:from>
    <xdr:to>
      <xdr:col>45</xdr:col>
      <xdr:colOff>177800</xdr:colOff>
      <xdr:row>99</xdr:row>
      <xdr:rowOff>16326</xdr:rowOff>
    </xdr:to>
    <xdr:cxnSp macro="">
      <xdr:nvCxnSpPr>
        <xdr:cNvPr id="467" name="直線コネクタ 466"/>
        <xdr:cNvCxnSpPr/>
      </xdr:nvCxnSpPr>
      <xdr:spPr>
        <a:xfrm>
          <a:off x="7861300" y="16966777"/>
          <a:ext cx="8890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164677</xdr:rowOff>
    </xdr:from>
    <xdr:to>
      <xdr:col>41</xdr:col>
      <xdr:colOff>50800</xdr:colOff>
      <xdr:row>99</xdr:row>
      <xdr:rowOff>31125</xdr:rowOff>
    </xdr:to>
    <xdr:cxnSp macro="">
      <xdr:nvCxnSpPr>
        <xdr:cNvPr id="470" name="直線コネクタ 469"/>
        <xdr:cNvCxnSpPr/>
      </xdr:nvCxnSpPr>
      <xdr:spPr>
        <a:xfrm flipV="1">
          <a:off x="6972300" y="16966777"/>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146031</xdr:rowOff>
    </xdr:from>
    <xdr:to>
      <xdr:col>55</xdr:col>
      <xdr:colOff>50800</xdr:colOff>
      <xdr:row>99</xdr:row>
      <xdr:rowOff>76181</xdr:rowOff>
    </xdr:to>
    <xdr:sp macro="" textlink="">
      <xdr:nvSpPr>
        <xdr:cNvPr id="480" name="楕円 479"/>
        <xdr:cNvSpPr/>
      </xdr:nvSpPr>
      <xdr:spPr>
        <a:xfrm>
          <a:off x="10426700" y="169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60958</xdr:rowOff>
    </xdr:from>
    <xdr:ext cx="534377" cy="259045"/>
    <xdr:sp macro="" textlink="">
      <xdr:nvSpPr>
        <xdr:cNvPr id="481" name="土木費該当値テキスト"/>
        <xdr:cNvSpPr txBox="1"/>
      </xdr:nvSpPr>
      <xdr:spPr>
        <a:xfrm>
          <a:off x="10528300" y="168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81046</xdr:rowOff>
    </xdr:from>
    <xdr:to>
      <xdr:col>50</xdr:col>
      <xdr:colOff>165100</xdr:colOff>
      <xdr:row>99</xdr:row>
      <xdr:rowOff>11196</xdr:rowOff>
    </xdr:to>
    <xdr:sp macro="" textlink="">
      <xdr:nvSpPr>
        <xdr:cNvPr id="482" name="楕円 481"/>
        <xdr:cNvSpPr/>
      </xdr:nvSpPr>
      <xdr:spPr>
        <a:xfrm>
          <a:off x="9588500" y="168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2323</xdr:rowOff>
    </xdr:from>
    <xdr:ext cx="599010" cy="259045"/>
    <xdr:sp macro="" textlink="">
      <xdr:nvSpPr>
        <xdr:cNvPr id="483" name="テキスト ボックス 482"/>
        <xdr:cNvSpPr txBox="1"/>
      </xdr:nvSpPr>
      <xdr:spPr>
        <a:xfrm>
          <a:off x="9339795" y="169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136976</xdr:rowOff>
    </xdr:from>
    <xdr:to>
      <xdr:col>46</xdr:col>
      <xdr:colOff>38100</xdr:colOff>
      <xdr:row>99</xdr:row>
      <xdr:rowOff>67126</xdr:rowOff>
    </xdr:to>
    <xdr:sp macro="" textlink="">
      <xdr:nvSpPr>
        <xdr:cNvPr id="484" name="楕円 483"/>
        <xdr:cNvSpPr/>
      </xdr:nvSpPr>
      <xdr:spPr>
        <a:xfrm>
          <a:off x="8699500" y="169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58253</xdr:rowOff>
    </xdr:from>
    <xdr:ext cx="534377" cy="259045"/>
    <xdr:sp macro="" textlink="">
      <xdr:nvSpPr>
        <xdr:cNvPr id="485" name="テキスト ボックス 484"/>
        <xdr:cNvSpPr txBox="1"/>
      </xdr:nvSpPr>
      <xdr:spPr>
        <a:xfrm>
          <a:off x="8483111" y="1703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113877</xdr:rowOff>
    </xdr:from>
    <xdr:to>
      <xdr:col>41</xdr:col>
      <xdr:colOff>101600</xdr:colOff>
      <xdr:row>99</xdr:row>
      <xdr:rowOff>44027</xdr:rowOff>
    </xdr:to>
    <xdr:sp macro="" textlink="">
      <xdr:nvSpPr>
        <xdr:cNvPr id="486" name="楕円 485"/>
        <xdr:cNvSpPr/>
      </xdr:nvSpPr>
      <xdr:spPr>
        <a:xfrm>
          <a:off x="7810500" y="169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35154</xdr:rowOff>
    </xdr:from>
    <xdr:ext cx="534377" cy="259045"/>
    <xdr:sp macro="" textlink="">
      <xdr:nvSpPr>
        <xdr:cNvPr id="487" name="テキスト ボックス 486"/>
        <xdr:cNvSpPr txBox="1"/>
      </xdr:nvSpPr>
      <xdr:spPr>
        <a:xfrm>
          <a:off x="7594111" y="170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151775</xdr:rowOff>
    </xdr:from>
    <xdr:to>
      <xdr:col>36</xdr:col>
      <xdr:colOff>165100</xdr:colOff>
      <xdr:row>99</xdr:row>
      <xdr:rowOff>81925</xdr:rowOff>
    </xdr:to>
    <xdr:sp macro="" textlink="">
      <xdr:nvSpPr>
        <xdr:cNvPr id="488" name="楕円 487"/>
        <xdr:cNvSpPr/>
      </xdr:nvSpPr>
      <xdr:spPr>
        <a:xfrm>
          <a:off x="6921500" y="169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73052</xdr:rowOff>
    </xdr:from>
    <xdr:ext cx="534377" cy="259045"/>
    <xdr:sp macro="" textlink="">
      <xdr:nvSpPr>
        <xdr:cNvPr id="489" name="テキスト ボックス 488"/>
        <xdr:cNvSpPr txBox="1"/>
      </xdr:nvSpPr>
      <xdr:spPr>
        <a:xfrm>
          <a:off x="6705111" y="170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144775</xdr:rowOff>
    </xdr:from>
    <xdr:to>
      <xdr:col>85</xdr:col>
      <xdr:colOff>127000</xdr:colOff>
      <xdr:row>38</xdr:row>
      <xdr:rowOff>34830</xdr:rowOff>
    </xdr:to>
    <xdr:cxnSp macro="">
      <xdr:nvCxnSpPr>
        <xdr:cNvPr id="518" name="直線コネクタ 517"/>
        <xdr:cNvCxnSpPr/>
      </xdr:nvCxnSpPr>
      <xdr:spPr>
        <a:xfrm>
          <a:off x="15481300" y="6488425"/>
          <a:ext cx="8382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144775</xdr:rowOff>
    </xdr:from>
    <xdr:to>
      <xdr:col>81</xdr:col>
      <xdr:colOff>50800</xdr:colOff>
      <xdr:row>38</xdr:row>
      <xdr:rowOff>49738</xdr:rowOff>
    </xdr:to>
    <xdr:cxnSp macro="">
      <xdr:nvCxnSpPr>
        <xdr:cNvPr id="521" name="直線コネクタ 520"/>
        <xdr:cNvCxnSpPr/>
      </xdr:nvCxnSpPr>
      <xdr:spPr>
        <a:xfrm flipV="1">
          <a:off x="14592300" y="6488425"/>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23438</xdr:rowOff>
    </xdr:from>
    <xdr:to>
      <xdr:col>76</xdr:col>
      <xdr:colOff>114300</xdr:colOff>
      <xdr:row>38</xdr:row>
      <xdr:rowOff>49738</xdr:rowOff>
    </xdr:to>
    <xdr:cxnSp macro="">
      <xdr:nvCxnSpPr>
        <xdr:cNvPr id="524" name="直線コネクタ 523"/>
        <xdr:cNvCxnSpPr/>
      </xdr:nvCxnSpPr>
      <xdr:spPr>
        <a:xfrm>
          <a:off x="13703300" y="6538538"/>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23438</xdr:rowOff>
    </xdr:from>
    <xdr:to>
      <xdr:col>71</xdr:col>
      <xdr:colOff>177800</xdr:colOff>
      <xdr:row>38</xdr:row>
      <xdr:rowOff>43459</xdr:rowOff>
    </xdr:to>
    <xdr:cxnSp macro="">
      <xdr:nvCxnSpPr>
        <xdr:cNvPr id="527" name="直線コネクタ 526"/>
        <xdr:cNvCxnSpPr/>
      </xdr:nvCxnSpPr>
      <xdr:spPr>
        <a:xfrm flipV="1">
          <a:off x="12814300" y="6538538"/>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155480</xdr:rowOff>
    </xdr:from>
    <xdr:to>
      <xdr:col>85</xdr:col>
      <xdr:colOff>177800</xdr:colOff>
      <xdr:row>38</xdr:row>
      <xdr:rowOff>85630</xdr:rowOff>
    </xdr:to>
    <xdr:sp macro="" textlink="">
      <xdr:nvSpPr>
        <xdr:cNvPr id="537" name="楕円 536"/>
        <xdr:cNvSpPr/>
      </xdr:nvSpPr>
      <xdr:spPr>
        <a:xfrm>
          <a:off x="16268700" y="64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133907</xdr:rowOff>
    </xdr:from>
    <xdr:ext cx="534377" cy="259045"/>
    <xdr:sp macro="" textlink="">
      <xdr:nvSpPr>
        <xdr:cNvPr id="538" name="消防費該当値テキスト"/>
        <xdr:cNvSpPr txBox="1"/>
      </xdr:nvSpPr>
      <xdr:spPr>
        <a:xfrm>
          <a:off x="16370300" y="64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93975</xdr:rowOff>
    </xdr:from>
    <xdr:to>
      <xdr:col>81</xdr:col>
      <xdr:colOff>101600</xdr:colOff>
      <xdr:row>38</xdr:row>
      <xdr:rowOff>24125</xdr:rowOff>
    </xdr:to>
    <xdr:sp macro="" textlink="">
      <xdr:nvSpPr>
        <xdr:cNvPr id="539" name="楕円 538"/>
        <xdr:cNvSpPr/>
      </xdr:nvSpPr>
      <xdr:spPr>
        <a:xfrm>
          <a:off x="15430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15252</xdr:rowOff>
    </xdr:from>
    <xdr:ext cx="534377" cy="259045"/>
    <xdr:sp macro="" textlink="">
      <xdr:nvSpPr>
        <xdr:cNvPr id="540" name="テキスト ボックス 539"/>
        <xdr:cNvSpPr txBox="1"/>
      </xdr:nvSpPr>
      <xdr:spPr>
        <a:xfrm>
          <a:off x="15214111" y="65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170388</xdr:rowOff>
    </xdr:from>
    <xdr:to>
      <xdr:col>76</xdr:col>
      <xdr:colOff>165100</xdr:colOff>
      <xdr:row>38</xdr:row>
      <xdr:rowOff>100538</xdr:rowOff>
    </xdr:to>
    <xdr:sp macro="" textlink="">
      <xdr:nvSpPr>
        <xdr:cNvPr id="541" name="楕円 540"/>
        <xdr:cNvSpPr/>
      </xdr:nvSpPr>
      <xdr:spPr>
        <a:xfrm>
          <a:off x="14541500" y="65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91665</xdr:rowOff>
    </xdr:from>
    <xdr:ext cx="534377" cy="259045"/>
    <xdr:sp macro="" textlink="">
      <xdr:nvSpPr>
        <xdr:cNvPr id="542" name="テキスト ボックス 541"/>
        <xdr:cNvSpPr txBox="1"/>
      </xdr:nvSpPr>
      <xdr:spPr>
        <a:xfrm>
          <a:off x="14325111" y="66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144088</xdr:rowOff>
    </xdr:from>
    <xdr:to>
      <xdr:col>72</xdr:col>
      <xdr:colOff>38100</xdr:colOff>
      <xdr:row>38</xdr:row>
      <xdr:rowOff>74237</xdr:rowOff>
    </xdr:to>
    <xdr:sp macro="" textlink="">
      <xdr:nvSpPr>
        <xdr:cNvPr id="543" name="楕円 542"/>
        <xdr:cNvSpPr/>
      </xdr:nvSpPr>
      <xdr:spPr>
        <a:xfrm>
          <a:off x="13652500" y="6487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65365</xdr:rowOff>
    </xdr:from>
    <xdr:ext cx="534377" cy="259045"/>
    <xdr:sp macro="" textlink="">
      <xdr:nvSpPr>
        <xdr:cNvPr id="544" name="テキスト ボックス 543"/>
        <xdr:cNvSpPr txBox="1"/>
      </xdr:nvSpPr>
      <xdr:spPr>
        <a:xfrm>
          <a:off x="13436111" y="65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164109</xdr:rowOff>
    </xdr:from>
    <xdr:to>
      <xdr:col>67</xdr:col>
      <xdr:colOff>101600</xdr:colOff>
      <xdr:row>38</xdr:row>
      <xdr:rowOff>94259</xdr:rowOff>
    </xdr:to>
    <xdr:sp macro="" textlink="">
      <xdr:nvSpPr>
        <xdr:cNvPr id="545" name="楕円 544"/>
        <xdr:cNvSpPr/>
      </xdr:nvSpPr>
      <xdr:spPr>
        <a:xfrm>
          <a:off x="12763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85386</xdr:rowOff>
    </xdr:from>
    <xdr:ext cx="534377" cy="259045"/>
    <xdr:sp macro="" textlink="">
      <xdr:nvSpPr>
        <xdr:cNvPr id="546" name="テキスト ボックス 545"/>
        <xdr:cNvSpPr txBox="1"/>
      </xdr:nvSpPr>
      <xdr:spPr>
        <a:xfrm>
          <a:off x="12547111" y="66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99636</xdr:rowOff>
    </xdr:from>
    <xdr:to>
      <xdr:col>85</xdr:col>
      <xdr:colOff>127000</xdr:colOff>
      <xdr:row>58</xdr:row>
      <xdr:rowOff>128314</xdr:rowOff>
    </xdr:to>
    <xdr:cxnSp macro="">
      <xdr:nvCxnSpPr>
        <xdr:cNvPr id="575" name="直線コネクタ 574"/>
        <xdr:cNvCxnSpPr/>
      </xdr:nvCxnSpPr>
      <xdr:spPr>
        <a:xfrm flipV="1">
          <a:off x="15481300" y="10043736"/>
          <a:ext cx="8382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128314</xdr:rowOff>
    </xdr:from>
    <xdr:to>
      <xdr:col>81</xdr:col>
      <xdr:colOff>50800</xdr:colOff>
      <xdr:row>58</xdr:row>
      <xdr:rowOff>129949</xdr:rowOff>
    </xdr:to>
    <xdr:cxnSp macro="">
      <xdr:nvCxnSpPr>
        <xdr:cNvPr id="578" name="直線コネクタ 577"/>
        <xdr:cNvCxnSpPr/>
      </xdr:nvCxnSpPr>
      <xdr:spPr>
        <a:xfrm flipV="1">
          <a:off x="14592300" y="1007241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129949</xdr:rowOff>
    </xdr:from>
    <xdr:to>
      <xdr:col>76</xdr:col>
      <xdr:colOff>114300</xdr:colOff>
      <xdr:row>58</xdr:row>
      <xdr:rowOff>155359</xdr:rowOff>
    </xdr:to>
    <xdr:cxnSp macro="">
      <xdr:nvCxnSpPr>
        <xdr:cNvPr id="581" name="直線コネクタ 580"/>
        <xdr:cNvCxnSpPr/>
      </xdr:nvCxnSpPr>
      <xdr:spPr>
        <a:xfrm flipV="1">
          <a:off x="13703300" y="10074049"/>
          <a:ext cx="889000" cy="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155359</xdr:rowOff>
    </xdr:from>
    <xdr:to>
      <xdr:col>71</xdr:col>
      <xdr:colOff>177800</xdr:colOff>
      <xdr:row>58</xdr:row>
      <xdr:rowOff>162792</xdr:rowOff>
    </xdr:to>
    <xdr:cxnSp macro="">
      <xdr:nvCxnSpPr>
        <xdr:cNvPr id="584" name="直線コネクタ 583"/>
        <xdr:cNvCxnSpPr/>
      </xdr:nvCxnSpPr>
      <xdr:spPr>
        <a:xfrm flipV="1">
          <a:off x="12814300" y="10099459"/>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48836</xdr:rowOff>
    </xdr:from>
    <xdr:to>
      <xdr:col>85</xdr:col>
      <xdr:colOff>177800</xdr:colOff>
      <xdr:row>58</xdr:row>
      <xdr:rowOff>150436</xdr:rowOff>
    </xdr:to>
    <xdr:sp macro="" textlink="">
      <xdr:nvSpPr>
        <xdr:cNvPr id="594" name="楕円 593"/>
        <xdr:cNvSpPr/>
      </xdr:nvSpPr>
      <xdr:spPr>
        <a:xfrm>
          <a:off x="16268700" y="99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135213</xdr:rowOff>
    </xdr:from>
    <xdr:ext cx="534377" cy="259045"/>
    <xdr:sp macro="" textlink="">
      <xdr:nvSpPr>
        <xdr:cNvPr id="595" name="教育費該当値テキスト"/>
        <xdr:cNvSpPr txBox="1"/>
      </xdr:nvSpPr>
      <xdr:spPr>
        <a:xfrm>
          <a:off x="16370300" y="99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77514</xdr:rowOff>
    </xdr:from>
    <xdr:to>
      <xdr:col>81</xdr:col>
      <xdr:colOff>101600</xdr:colOff>
      <xdr:row>59</xdr:row>
      <xdr:rowOff>7664</xdr:rowOff>
    </xdr:to>
    <xdr:sp macro="" textlink="">
      <xdr:nvSpPr>
        <xdr:cNvPr id="596" name="楕円 595"/>
        <xdr:cNvSpPr/>
      </xdr:nvSpPr>
      <xdr:spPr>
        <a:xfrm>
          <a:off x="15430500" y="100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170241</xdr:rowOff>
    </xdr:from>
    <xdr:ext cx="534377" cy="259045"/>
    <xdr:sp macro="" textlink="">
      <xdr:nvSpPr>
        <xdr:cNvPr id="597" name="テキスト ボックス 596"/>
        <xdr:cNvSpPr txBox="1"/>
      </xdr:nvSpPr>
      <xdr:spPr>
        <a:xfrm>
          <a:off x="15214111" y="10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79149</xdr:rowOff>
    </xdr:from>
    <xdr:to>
      <xdr:col>76</xdr:col>
      <xdr:colOff>165100</xdr:colOff>
      <xdr:row>59</xdr:row>
      <xdr:rowOff>9299</xdr:rowOff>
    </xdr:to>
    <xdr:sp macro="" textlink="">
      <xdr:nvSpPr>
        <xdr:cNvPr id="598" name="楕円 597"/>
        <xdr:cNvSpPr/>
      </xdr:nvSpPr>
      <xdr:spPr>
        <a:xfrm>
          <a:off x="14541500" y="100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426</xdr:rowOff>
    </xdr:from>
    <xdr:ext cx="534377" cy="259045"/>
    <xdr:sp macro="" textlink="">
      <xdr:nvSpPr>
        <xdr:cNvPr id="599" name="テキスト ボックス 598"/>
        <xdr:cNvSpPr txBox="1"/>
      </xdr:nvSpPr>
      <xdr:spPr>
        <a:xfrm>
          <a:off x="14325111" y="101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104559</xdr:rowOff>
    </xdr:from>
    <xdr:to>
      <xdr:col>72</xdr:col>
      <xdr:colOff>38100</xdr:colOff>
      <xdr:row>59</xdr:row>
      <xdr:rowOff>34709</xdr:rowOff>
    </xdr:to>
    <xdr:sp macro="" textlink="">
      <xdr:nvSpPr>
        <xdr:cNvPr id="600" name="楕円 599"/>
        <xdr:cNvSpPr/>
      </xdr:nvSpPr>
      <xdr:spPr>
        <a:xfrm>
          <a:off x="13652500" y="100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25836</xdr:rowOff>
    </xdr:from>
    <xdr:ext cx="534377" cy="259045"/>
    <xdr:sp macro="" textlink="">
      <xdr:nvSpPr>
        <xdr:cNvPr id="601" name="テキスト ボックス 600"/>
        <xdr:cNvSpPr txBox="1"/>
      </xdr:nvSpPr>
      <xdr:spPr>
        <a:xfrm>
          <a:off x="13436111" y="101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111992</xdr:rowOff>
    </xdr:from>
    <xdr:to>
      <xdr:col>67</xdr:col>
      <xdr:colOff>101600</xdr:colOff>
      <xdr:row>59</xdr:row>
      <xdr:rowOff>42142</xdr:rowOff>
    </xdr:to>
    <xdr:sp macro="" textlink="">
      <xdr:nvSpPr>
        <xdr:cNvPr id="602" name="楕円 601"/>
        <xdr:cNvSpPr/>
      </xdr:nvSpPr>
      <xdr:spPr>
        <a:xfrm>
          <a:off x="12763500" y="100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33269</xdr:rowOff>
    </xdr:from>
    <xdr:ext cx="534377" cy="259045"/>
    <xdr:sp macro="" textlink="">
      <xdr:nvSpPr>
        <xdr:cNvPr id="603" name="テキスト ボックス 602"/>
        <xdr:cNvSpPr txBox="1"/>
      </xdr:nvSpPr>
      <xdr:spPr>
        <a:xfrm>
          <a:off x="12547111" y="101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92793</xdr:rowOff>
    </xdr:from>
    <xdr:to>
      <xdr:col>85</xdr:col>
      <xdr:colOff>127000</xdr:colOff>
      <xdr:row>79</xdr:row>
      <xdr:rowOff>95168</xdr:rowOff>
    </xdr:to>
    <xdr:cxnSp macro="">
      <xdr:nvCxnSpPr>
        <xdr:cNvPr id="634" name="直線コネクタ 633"/>
        <xdr:cNvCxnSpPr/>
      </xdr:nvCxnSpPr>
      <xdr:spPr>
        <a:xfrm>
          <a:off x="15481300" y="13637343"/>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92793</xdr:rowOff>
    </xdr:from>
    <xdr:to>
      <xdr:col>81</xdr:col>
      <xdr:colOff>50800</xdr:colOff>
      <xdr:row>79</xdr:row>
      <xdr:rowOff>95222</xdr:rowOff>
    </xdr:to>
    <xdr:cxnSp macro="">
      <xdr:nvCxnSpPr>
        <xdr:cNvPr id="637" name="直線コネクタ 636"/>
        <xdr:cNvCxnSpPr/>
      </xdr:nvCxnSpPr>
      <xdr:spPr>
        <a:xfrm flipV="1">
          <a:off x="14592300" y="13637343"/>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94281</xdr:rowOff>
    </xdr:from>
    <xdr:to>
      <xdr:col>76</xdr:col>
      <xdr:colOff>114300</xdr:colOff>
      <xdr:row>79</xdr:row>
      <xdr:rowOff>95222</xdr:rowOff>
    </xdr:to>
    <xdr:cxnSp macro="">
      <xdr:nvCxnSpPr>
        <xdr:cNvPr id="640" name="直線コネクタ 639"/>
        <xdr:cNvCxnSpPr/>
      </xdr:nvCxnSpPr>
      <xdr:spPr>
        <a:xfrm>
          <a:off x="13703300" y="136388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94281</xdr:rowOff>
    </xdr:from>
    <xdr:to>
      <xdr:col>71</xdr:col>
      <xdr:colOff>177800</xdr:colOff>
      <xdr:row>79</xdr:row>
      <xdr:rowOff>96743</xdr:rowOff>
    </xdr:to>
    <xdr:cxnSp macro="">
      <xdr:nvCxnSpPr>
        <xdr:cNvPr id="643" name="直線コネクタ 642"/>
        <xdr:cNvCxnSpPr/>
      </xdr:nvCxnSpPr>
      <xdr:spPr>
        <a:xfrm flipV="1">
          <a:off x="12814300" y="13638831"/>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44368</xdr:rowOff>
    </xdr:from>
    <xdr:to>
      <xdr:col>85</xdr:col>
      <xdr:colOff>177800</xdr:colOff>
      <xdr:row>79</xdr:row>
      <xdr:rowOff>145968</xdr:rowOff>
    </xdr:to>
    <xdr:sp macro="" textlink="">
      <xdr:nvSpPr>
        <xdr:cNvPr id="653" name="楕円 652"/>
        <xdr:cNvSpPr/>
      </xdr:nvSpPr>
      <xdr:spPr>
        <a:xfrm>
          <a:off x="16268700" y="135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469744" cy="259045"/>
    <xdr:sp macro="" textlink="">
      <xdr:nvSpPr>
        <xdr:cNvPr id="654" name="災害復旧費該当値テキスト"/>
        <xdr:cNvSpPr txBox="1"/>
      </xdr:nvSpPr>
      <xdr:spPr>
        <a:xfrm>
          <a:off x="16370300" y="135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41993</xdr:rowOff>
    </xdr:from>
    <xdr:to>
      <xdr:col>81</xdr:col>
      <xdr:colOff>101600</xdr:colOff>
      <xdr:row>79</xdr:row>
      <xdr:rowOff>143593</xdr:rowOff>
    </xdr:to>
    <xdr:sp macro="" textlink="">
      <xdr:nvSpPr>
        <xdr:cNvPr id="655" name="楕円 654"/>
        <xdr:cNvSpPr/>
      </xdr:nvSpPr>
      <xdr:spPr>
        <a:xfrm>
          <a:off x="15430500" y="135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134720</xdr:rowOff>
    </xdr:from>
    <xdr:ext cx="469744" cy="259045"/>
    <xdr:sp macro="" textlink="">
      <xdr:nvSpPr>
        <xdr:cNvPr id="656" name="テキスト ボックス 655"/>
        <xdr:cNvSpPr txBox="1"/>
      </xdr:nvSpPr>
      <xdr:spPr>
        <a:xfrm>
          <a:off x="15246428" y="136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44422</xdr:rowOff>
    </xdr:from>
    <xdr:to>
      <xdr:col>76</xdr:col>
      <xdr:colOff>165100</xdr:colOff>
      <xdr:row>79</xdr:row>
      <xdr:rowOff>146022</xdr:rowOff>
    </xdr:to>
    <xdr:sp macro="" textlink="">
      <xdr:nvSpPr>
        <xdr:cNvPr id="657" name="楕円 656"/>
        <xdr:cNvSpPr/>
      </xdr:nvSpPr>
      <xdr:spPr>
        <a:xfrm>
          <a:off x="14541500" y="135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137149</xdr:rowOff>
    </xdr:from>
    <xdr:ext cx="469744" cy="259045"/>
    <xdr:sp macro="" textlink="">
      <xdr:nvSpPr>
        <xdr:cNvPr id="658" name="テキスト ボックス 657"/>
        <xdr:cNvSpPr txBox="1"/>
      </xdr:nvSpPr>
      <xdr:spPr>
        <a:xfrm>
          <a:off x="14357428" y="1368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43481</xdr:rowOff>
    </xdr:from>
    <xdr:to>
      <xdr:col>72</xdr:col>
      <xdr:colOff>38100</xdr:colOff>
      <xdr:row>79</xdr:row>
      <xdr:rowOff>145081</xdr:rowOff>
    </xdr:to>
    <xdr:sp macro="" textlink="">
      <xdr:nvSpPr>
        <xdr:cNvPr id="659" name="楕円 658"/>
        <xdr:cNvSpPr/>
      </xdr:nvSpPr>
      <xdr:spPr>
        <a:xfrm>
          <a:off x="13652500" y="135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136208</xdr:rowOff>
    </xdr:from>
    <xdr:ext cx="469744" cy="259045"/>
    <xdr:sp macro="" textlink="">
      <xdr:nvSpPr>
        <xdr:cNvPr id="660" name="テキスト ボックス 659"/>
        <xdr:cNvSpPr txBox="1"/>
      </xdr:nvSpPr>
      <xdr:spPr>
        <a:xfrm>
          <a:off x="13468428" y="136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45943</xdr:rowOff>
    </xdr:from>
    <xdr:to>
      <xdr:col>67</xdr:col>
      <xdr:colOff>101600</xdr:colOff>
      <xdr:row>79</xdr:row>
      <xdr:rowOff>147543</xdr:rowOff>
    </xdr:to>
    <xdr:sp macro="" textlink="">
      <xdr:nvSpPr>
        <xdr:cNvPr id="661" name="楕円 660"/>
        <xdr:cNvSpPr/>
      </xdr:nvSpPr>
      <xdr:spPr>
        <a:xfrm>
          <a:off x="12763500" y="135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138670</xdr:rowOff>
    </xdr:from>
    <xdr:ext cx="469744" cy="259045"/>
    <xdr:sp macro="" textlink="">
      <xdr:nvSpPr>
        <xdr:cNvPr id="662" name="テキスト ボックス 661"/>
        <xdr:cNvSpPr txBox="1"/>
      </xdr:nvSpPr>
      <xdr:spPr>
        <a:xfrm>
          <a:off x="12579428" y="136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69217</xdr:rowOff>
    </xdr:from>
    <xdr:to>
      <xdr:col>85</xdr:col>
      <xdr:colOff>127000</xdr:colOff>
      <xdr:row>98</xdr:row>
      <xdr:rowOff>86378</xdr:rowOff>
    </xdr:to>
    <xdr:cxnSp macro="">
      <xdr:nvCxnSpPr>
        <xdr:cNvPr id="691" name="直線コネクタ 690"/>
        <xdr:cNvCxnSpPr/>
      </xdr:nvCxnSpPr>
      <xdr:spPr>
        <a:xfrm flipV="1">
          <a:off x="15481300" y="16871317"/>
          <a:ext cx="8382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86378</xdr:rowOff>
    </xdr:from>
    <xdr:to>
      <xdr:col>81</xdr:col>
      <xdr:colOff>50800</xdr:colOff>
      <xdr:row>98</xdr:row>
      <xdr:rowOff>86652</xdr:rowOff>
    </xdr:to>
    <xdr:cxnSp macro="">
      <xdr:nvCxnSpPr>
        <xdr:cNvPr id="694" name="直線コネクタ 693"/>
        <xdr:cNvCxnSpPr/>
      </xdr:nvCxnSpPr>
      <xdr:spPr>
        <a:xfrm flipV="1">
          <a:off x="14592300" y="16888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44281</xdr:rowOff>
    </xdr:from>
    <xdr:to>
      <xdr:col>76</xdr:col>
      <xdr:colOff>114300</xdr:colOff>
      <xdr:row>98</xdr:row>
      <xdr:rowOff>86652</xdr:rowOff>
    </xdr:to>
    <xdr:cxnSp macro="">
      <xdr:nvCxnSpPr>
        <xdr:cNvPr id="697" name="直線コネクタ 696"/>
        <xdr:cNvCxnSpPr/>
      </xdr:nvCxnSpPr>
      <xdr:spPr>
        <a:xfrm>
          <a:off x="13703300" y="16674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44281</xdr:rowOff>
    </xdr:from>
    <xdr:to>
      <xdr:col>71</xdr:col>
      <xdr:colOff>177800</xdr:colOff>
      <xdr:row>98</xdr:row>
      <xdr:rowOff>19022</xdr:rowOff>
    </xdr:to>
    <xdr:cxnSp macro="">
      <xdr:nvCxnSpPr>
        <xdr:cNvPr id="700" name="直線コネクタ 699"/>
        <xdr:cNvCxnSpPr/>
      </xdr:nvCxnSpPr>
      <xdr:spPr>
        <a:xfrm flipV="1">
          <a:off x="12814300" y="16674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18417</xdr:rowOff>
    </xdr:from>
    <xdr:to>
      <xdr:col>85</xdr:col>
      <xdr:colOff>177800</xdr:colOff>
      <xdr:row>98</xdr:row>
      <xdr:rowOff>120017</xdr:rowOff>
    </xdr:to>
    <xdr:sp macro="" textlink="">
      <xdr:nvSpPr>
        <xdr:cNvPr id="710" name="楕円 709"/>
        <xdr:cNvSpPr/>
      </xdr:nvSpPr>
      <xdr:spPr>
        <a:xfrm>
          <a:off x="162687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168294</xdr:rowOff>
    </xdr:from>
    <xdr:ext cx="534377" cy="259045"/>
    <xdr:sp macro="" textlink="">
      <xdr:nvSpPr>
        <xdr:cNvPr id="711" name="公債費該当値テキスト"/>
        <xdr:cNvSpPr txBox="1"/>
      </xdr:nvSpPr>
      <xdr:spPr>
        <a:xfrm>
          <a:off x="16370300" y="167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35578</xdr:rowOff>
    </xdr:from>
    <xdr:to>
      <xdr:col>81</xdr:col>
      <xdr:colOff>101600</xdr:colOff>
      <xdr:row>98</xdr:row>
      <xdr:rowOff>137178</xdr:rowOff>
    </xdr:to>
    <xdr:sp macro="" textlink="">
      <xdr:nvSpPr>
        <xdr:cNvPr id="712" name="楕円 711"/>
        <xdr:cNvSpPr/>
      </xdr:nvSpPr>
      <xdr:spPr>
        <a:xfrm>
          <a:off x="15430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128305</xdr:rowOff>
    </xdr:from>
    <xdr:ext cx="534377" cy="259045"/>
    <xdr:sp macro="" textlink="">
      <xdr:nvSpPr>
        <xdr:cNvPr id="713" name="テキスト ボックス 712"/>
        <xdr:cNvSpPr txBox="1"/>
      </xdr:nvSpPr>
      <xdr:spPr>
        <a:xfrm>
          <a:off x="15214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35852</xdr:rowOff>
    </xdr:from>
    <xdr:to>
      <xdr:col>76</xdr:col>
      <xdr:colOff>165100</xdr:colOff>
      <xdr:row>98</xdr:row>
      <xdr:rowOff>137452</xdr:rowOff>
    </xdr:to>
    <xdr:sp macro="" textlink="">
      <xdr:nvSpPr>
        <xdr:cNvPr id="714" name="楕円 713"/>
        <xdr:cNvSpPr/>
      </xdr:nvSpPr>
      <xdr:spPr>
        <a:xfrm>
          <a:off x="145415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128579</xdr:rowOff>
    </xdr:from>
    <xdr:ext cx="534377" cy="259045"/>
    <xdr:sp macro="" textlink="">
      <xdr:nvSpPr>
        <xdr:cNvPr id="715" name="テキスト ボックス 714"/>
        <xdr:cNvSpPr txBox="1"/>
      </xdr:nvSpPr>
      <xdr:spPr>
        <a:xfrm>
          <a:off x="14325111" y="169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164931</xdr:rowOff>
    </xdr:from>
    <xdr:to>
      <xdr:col>72</xdr:col>
      <xdr:colOff>38100</xdr:colOff>
      <xdr:row>97</xdr:row>
      <xdr:rowOff>95081</xdr:rowOff>
    </xdr:to>
    <xdr:sp macro="" textlink="">
      <xdr:nvSpPr>
        <xdr:cNvPr id="716" name="楕円 715"/>
        <xdr:cNvSpPr/>
      </xdr:nvSpPr>
      <xdr:spPr>
        <a:xfrm>
          <a:off x="13652500" y="166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111608</xdr:rowOff>
    </xdr:from>
    <xdr:ext cx="599010" cy="259045"/>
    <xdr:sp macro="" textlink="">
      <xdr:nvSpPr>
        <xdr:cNvPr id="717" name="テキスト ボックス 716"/>
        <xdr:cNvSpPr txBox="1"/>
      </xdr:nvSpPr>
      <xdr:spPr>
        <a:xfrm>
          <a:off x="13403795" y="163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139672</xdr:rowOff>
    </xdr:from>
    <xdr:to>
      <xdr:col>67</xdr:col>
      <xdr:colOff>101600</xdr:colOff>
      <xdr:row>98</xdr:row>
      <xdr:rowOff>69822</xdr:rowOff>
    </xdr:to>
    <xdr:sp macro="" textlink="">
      <xdr:nvSpPr>
        <xdr:cNvPr id="718" name="楕円 717"/>
        <xdr:cNvSpPr/>
      </xdr:nvSpPr>
      <xdr:spPr>
        <a:xfrm>
          <a:off x="12763500" y="167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60949</xdr:rowOff>
    </xdr:from>
    <xdr:ext cx="599010" cy="259045"/>
    <xdr:sp macro="" textlink="">
      <xdr:nvSpPr>
        <xdr:cNvPr id="719" name="テキスト ボックス 718"/>
        <xdr:cNvSpPr txBox="1"/>
      </xdr:nvSpPr>
      <xdr:spPr>
        <a:xfrm>
          <a:off x="12514795" y="168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31,659</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円となっており類似団体平均値より高い水準を示している。議会費のうち、そのほとんどを人件費が占めているが、職員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名の体制であることから、これは類似団体平均より当町の人口が少ないことが人件費を多く支出しているような錯覚を起こしていると推察される。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307,858</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111,974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地方創生に係る普通建設事業が終了となったことが主な要因となっている。</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342,502</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106,127</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これは、</a:t>
          </a:r>
          <a:r>
            <a:rPr kumimoji="1" lang="ja-JP" altLang="en-US" sz="1100">
              <a:solidFill>
                <a:sysClr val="windowText" lastClr="000000"/>
              </a:solidFill>
              <a:effectLst/>
              <a:latin typeface="+mn-lt"/>
              <a:ea typeface="+mn-ea"/>
              <a:cs typeface="+mn-cs"/>
            </a:rPr>
            <a:t>多世代交流施設「つむぎてらす」の建設に係る事業実施が主な要因となっている。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76,999</a:t>
          </a:r>
          <a:r>
            <a:rPr kumimoji="1" lang="ja-JP" altLang="ja-JP" sz="1100">
              <a:solidFill>
                <a:schemeClr val="dk1"/>
              </a:solidFill>
              <a:effectLst/>
              <a:latin typeface="+mn-lt"/>
              <a:ea typeface="+mn-ea"/>
              <a:cs typeface="+mn-cs"/>
            </a:rPr>
            <a:t>円となっており類似団体平均値より低い水準を示している。これは、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年度に実施した地方債の繰上償還等により元利償還金が減少したことが要因と</a:t>
          </a:r>
          <a:r>
            <a:rPr kumimoji="1" lang="ja-JP" altLang="en-US"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財政調整基金残高については、適切な財源の確保と公債費の繰上償還等実施による歳出の削減等により取崩しを回避できた結果、増加傾向にある。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実質収支額について、</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「つむぎてらす」の建設工事等</a:t>
          </a:r>
          <a:r>
            <a:rPr kumimoji="1" lang="ja-JP" altLang="ja-JP" sz="1100">
              <a:solidFill>
                <a:sysClr val="windowText" lastClr="000000"/>
              </a:solidFill>
              <a:effectLst/>
              <a:latin typeface="+mn-lt"/>
              <a:ea typeface="+mn-ea"/>
              <a:cs typeface="+mn-cs"/>
            </a:rPr>
            <a:t>により前年度と比較して</a:t>
          </a: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百万円減額となったが黒字は確保できた。一方実質単年度収支では、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年度と同様、財政調整基金の積立のみとなったが、</a:t>
          </a:r>
          <a:r>
            <a:rPr kumimoji="1" lang="ja-JP" altLang="ja-JP" sz="1100">
              <a:solidFill>
                <a:sysClr val="windowText" lastClr="000000"/>
              </a:solidFill>
              <a:effectLst/>
              <a:latin typeface="+mn-lt"/>
              <a:ea typeface="+mn-ea"/>
              <a:cs typeface="+mn-cs"/>
            </a:rPr>
            <a:t>歳計余剰金</a:t>
          </a:r>
          <a:r>
            <a:rPr kumimoji="1" lang="ja-JP" altLang="en-US" sz="1100">
              <a:solidFill>
                <a:sysClr val="windowText" lastClr="000000"/>
              </a:solidFill>
              <a:effectLst/>
              <a:latin typeface="+mn-lt"/>
              <a:ea typeface="+mn-ea"/>
              <a:cs typeface="+mn-cs"/>
            </a:rPr>
            <a:t>が減額となり、</a:t>
          </a:r>
          <a:r>
            <a:rPr kumimoji="1" lang="en-US" altLang="ja-JP" sz="1100">
              <a:solidFill>
                <a:sysClr val="windowText" lastClr="000000"/>
              </a:solidFill>
              <a:effectLst/>
              <a:latin typeface="+mn-lt"/>
              <a:ea typeface="+mn-ea"/>
              <a:cs typeface="+mn-cs"/>
            </a:rPr>
            <a:t>25.4</a:t>
          </a:r>
          <a:r>
            <a:rPr kumimoji="1" lang="ja-JP" altLang="en-US" sz="1100">
              <a:solidFill>
                <a:sysClr val="windowText" lastClr="000000"/>
              </a:solidFill>
              <a:effectLst/>
              <a:latin typeface="+mn-lt"/>
              <a:ea typeface="+mn-ea"/>
              <a:cs typeface="+mn-cs"/>
            </a:rPr>
            <a:t>百万円の減額となっている。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各特別会計においては、赤字額は発生していないが、これは一般会計からの繰出金により赤字補てんをしていることが、一つの要因として考えられる。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1588611</v>
      </c>
      <c r="BO4" s="410"/>
      <c r="BP4" s="410"/>
      <c r="BQ4" s="410"/>
      <c r="BR4" s="410"/>
      <c r="BS4" s="410"/>
      <c r="BT4" s="410"/>
      <c r="BU4" s="411"/>
      <c r="BV4" s="409">
        <v>1708055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1537969</v>
      </c>
      <c r="BO5" s="447"/>
      <c r="BP5" s="447"/>
      <c r="BQ5" s="447"/>
      <c r="BR5" s="447"/>
      <c r="BS5" s="447"/>
      <c r="BT5" s="447"/>
      <c r="BU5" s="448"/>
      <c r="BV5" s="446">
        <v>1635090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97.9</v>
      </c>
      <c r="CU5" s="444"/>
      <c r="CV5" s="444"/>
      <c r="CW5" s="444"/>
      <c r="CX5" s="444"/>
      <c r="CY5" s="444"/>
      <c r="CZ5" s="444"/>
      <c r="DA5" s="445"/>
      <c r="DB5" s="443">
        <v>88.5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50642</v>
      </c>
      <c r="BO6" s="447"/>
      <c r="BP6" s="447"/>
      <c r="BQ6" s="447"/>
      <c r="BR6" s="447"/>
      <c r="BS6" s="447"/>
      <c r="BT6" s="447"/>
      <c r="BU6" s="448"/>
      <c r="BV6" s="446">
        <v>72965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102.4</v>
      </c>
      <c r="CU6" s="484"/>
      <c r="CV6" s="484"/>
      <c r="CW6" s="484"/>
      <c r="CX6" s="484"/>
      <c r="CY6" s="484"/>
      <c r="CZ6" s="484"/>
      <c r="DA6" s="485"/>
      <c r="DB6" s="483">
        <v>92.6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14915</v>
      </c>
      <c r="BO7" s="447"/>
      <c r="BP7" s="447"/>
      <c r="BQ7" s="447"/>
      <c r="BR7" s="447"/>
      <c r="BS7" s="447"/>
      <c r="BT7" s="447"/>
      <c r="BU7" s="448"/>
      <c r="BV7" s="446">
        <v>30794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887648</v>
      </c>
      <c r="CU7" s="447"/>
      <c r="CV7" s="447"/>
      <c r="CW7" s="447"/>
      <c r="CX7" s="447"/>
      <c r="CY7" s="447"/>
      <c r="CZ7" s="447"/>
      <c r="DA7" s="448"/>
      <c r="DB7" s="446">
        <v>904481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35727</v>
      </c>
      <c r="BO8" s="447"/>
      <c r="BP8" s="447"/>
      <c r="BQ8" s="447"/>
      <c r="BR8" s="447"/>
      <c r="BS8" s="447"/>
      <c r="BT8" s="447"/>
      <c r="BU8" s="448"/>
      <c r="BV8" s="446">
        <v>42171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1368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-6444</v>
      </c>
      <c r="BO9" s="447"/>
      <c r="BP9" s="447"/>
      <c r="BQ9" s="447"/>
      <c r="BR9" s="447"/>
      <c r="BS9" s="447"/>
      <c r="BT9" s="447"/>
      <c r="BU9" s="448"/>
      <c r="BV9" s="446">
        <v>-38118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8.6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1626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30</v>
      </c>
      <c r="BO10" s="447"/>
      <c r="BP10" s="447"/>
      <c r="BQ10" s="447"/>
      <c r="BR10" s="447"/>
      <c r="BS10" s="447"/>
      <c r="BT10" s="447"/>
      <c r="BU10" s="448"/>
      <c r="BV10" s="446">
        <v>34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1392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1388</v>
      </c>
      <c r="S13" s="528"/>
      <c r="T13" s="528"/>
      <c r="U13" s="528"/>
      <c r="V13" s="529"/>
      <c r="W13" s="462" t="s">
        <v>134</v>
      </c>
      <c r="X13" s="463"/>
      <c r="Y13" s="463"/>
      <c r="Z13" s="463"/>
      <c r="AA13" s="463"/>
      <c r="AB13" s="453"/>
      <c r="AC13" s="497">
        <v>24</v>
      </c>
      <c r="AD13" s="498"/>
      <c r="AE13" s="498"/>
      <c r="AF13" s="498"/>
      <c r="AG13" s="537"/>
      <c r="AH13" s="497">
        <v>22</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-6414</v>
      </c>
      <c r="BO13" s="447"/>
      <c r="BP13" s="447"/>
      <c r="BQ13" s="447"/>
      <c r="BR13" s="447"/>
      <c r="BS13" s="447"/>
      <c r="BT13" s="447"/>
      <c r="BU13" s="448"/>
      <c r="BV13" s="446">
        <v>-38084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4.9000000000000004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1430</v>
      </c>
      <c r="S14" s="528"/>
      <c r="T14" s="528"/>
      <c r="U14" s="528"/>
      <c r="V14" s="529"/>
      <c r="W14" s="436"/>
      <c r="X14" s="437"/>
      <c r="Y14" s="437"/>
      <c r="Z14" s="437"/>
      <c r="AA14" s="437"/>
      <c r="AB14" s="426"/>
      <c r="AC14" s="530">
        <v>4</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1425</v>
      </c>
      <c r="S15" s="528"/>
      <c r="T15" s="528"/>
      <c r="U15" s="528"/>
      <c r="V15" s="529"/>
      <c r="W15" s="462" t="s">
        <v>141</v>
      </c>
      <c r="X15" s="463"/>
      <c r="Y15" s="463"/>
      <c r="Z15" s="463"/>
      <c r="AA15" s="463"/>
      <c r="AB15" s="453"/>
      <c r="AC15" s="497">
        <v>131</v>
      </c>
      <c r="AD15" s="498"/>
      <c r="AE15" s="498"/>
      <c r="AF15" s="498"/>
      <c r="AG15" s="537"/>
      <c r="AH15" s="497">
        <v>165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176237</v>
      </c>
      <c r="BO15" s="410"/>
      <c r="BP15" s="410"/>
      <c r="BQ15" s="410"/>
      <c r="BR15" s="410"/>
      <c r="BS15" s="410"/>
      <c r="BT15" s="410"/>
      <c r="BU15" s="411"/>
      <c r="BV15" s="409">
        <v>179066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v>
      </c>
      <c r="AD16" s="531"/>
      <c r="AE16" s="531"/>
      <c r="AF16" s="531"/>
      <c r="AG16" s="532"/>
      <c r="AH16" s="530">
        <v>23.9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799044</v>
      </c>
      <c r="BO16" s="447"/>
      <c r="BP16" s="447"/>
      <c r="BQ16" s="447"/>
      <c r="BR16" s="447"/>
      <c r="BS16" s="447"/>
      <c r="BT16" s="447"/>
      <c r="BU16" s="448"/>
      <c r="BV16" s="446">
        <v>815658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440</v>
      </c>
      <c r="AD17" s="498"/>
      <c r="AE17" s="498"/>
      <c r="AF17" s="498"/>
      <c r="AG17" s="537"/>
      <c r="AH17" s="497">
        <v>503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226874</v>
      </c>
      <c r="BO17" s="447"/>
      <c r="BP17" s="447"/>
      <c r="BQ17" s="447"/>
      <c r="BR17" s="447"/>
      <c r="BS17" s="447"/>
      <c r="BT17" s="447"/>
      <c r="BU17" s="448"/>
      <c r="BV17" s="446">
        <v>228933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23.52</v>
      </c>
      <c r="M18" s="559"/>
      <c r="N18" s="559"/>
      <c r="O18" s="559"/>
      <c r="P18" s="559"/>
      <c r="Q18" s="559"/>
      <c r="R18" s="560"/>
      <c r="S18" s="560"/>
      <c r="T18" s="560"/>
      <c r="U18" s="560"/>
      <c r="V18" s="561"/>
      <c r="W18" s="464"/>
      <c r="X18" s="465"/>
      <c r="Y18" s="465"/>
      <c r="Z18" s="465"/>
      <c r="AA18" s="465"/>
      <c r="AB18" s="456"/>
      <c r="AC18" s="562">
        <v>73.900000000000006</v>
      </c>
      <c r="AD18" s="563"/>
      <c r="AE18" s="563"/>
      <c r="AF18" s="563"/>
      <c r="AG18" s="564"/>
      <c r="AH18" s="562">
        <v>72.900000000000006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866327</v>
      </c>
      <c r="BO18" s="447"/>
      <c r="BP18" s="447"/>
      <c r="BQ18" s="447"/>
      <c r="BR18" s="447"/>
      <c r="BS18" s="447"/>
      <c r="BT18" s="447"/>
      <c r="BU18" s="448"/>
      <c r="BV18" s="446">
        <v>800661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1082772</v>
      </c>
      <c r="BO19" s="447"/>
      <c r="BP19" s="447"/>
      <c r="BQ19" s="447"/>
      <c r="BR19" s="447"/>
      <c r="BS19" s="447"/>
      <c r="BT19" s="447"/>
      <c r="BU19" s="448"/>
      <c r="BV19" s="446">
        <v>1126813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573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1263478</v>
      </c>
      <c r="BO23" s="447"/>
      <c r="BP23" s="447"/>
      <c r="BQ23" s="447"/>
      <c r="BR23" s="447"/>
      <c r="BS23" s="447"/>
      <c r="BT23" s="447"/>
      <c r="BU23" s="448"/>
      <c r="BV23" s="446">
        <v>1188512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6030</v>
      </c>
      <c r="R24" s="498"/>
      <c r="S24" s="498"/>
      <c r="T24" s="498"/>
      <c r="U24" s="498"/>
      <c r="V24" s="537"/>
      <c r="W24" s="596"/>
      <c r="X24" s="584"/>
      <c r="Y24" s="585"/>
      <c r="Z24" s="496" t="s">
        <v>165</v>
      </c>
      <c r="AA24" s="476"/>
      <c r="AB24" s="476"/>
      <c r="AC24" s="476"/>
      <c r="AD24" s="476"/>
      <c r="AE24" s="476"/>
      <c r="AF24" s="476"/>
      <c r="AG24" s="477"/>
      <c r="AH24" s="497">
        <v>47</v>
      </c>
      <c r="AI24" s="498"/>
      <c r="AJ24" s="498"/>
      <c r="AK24" s="498"/>
      <c r="AL24" s="537"/>
      <c r="AM24" s="497">
        <v>126242</v>
      </c>
      <c r="AN24" s="498"/>
      <c r="AO24" s="498"/>
      <c r="AP24" s="498"/>
      <c r="AQ24" s="498"/>
      <c r="AR24" s="537"/>
      <c r="AS24" s="497">
        <v>2686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1144176</v>
      </c>
      <c r="BO24" s="447"/>
      <c r="BP24" s="447"/>
      <c r="BQ24" s="447"/>
      <c r="BR24" s="447"/>
      <c r="BS24" s="447"/>
      <c r="BT24" s="447"/>
      <c r="BU24" s="448"/>
      <c r="BV24" s="446">
        <v>1053157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5850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132</v>
      </c>
      <c r="BO25" s="410"/>
      <c r="BP25" s="410"/>
      <c r="BQ25" s="410"/>
      <c r="BR25" s="410"/>
      <c r="BS25" s="410"/>
      <c r="BT25" s="410"/>
      <c r="BU25" s="411"/>
      <c r="BV25" s="409" t="s">
        <v>132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t="s">
        <v>132</v>
      </c>
      <c r="M26" s="498"/>
      <c r="N26" s="498"/>
      <c r="O26" s="498"/>
      <c r="P26" s="537"/>
      <c r="Q26" s="497" t="s">
        <v>132</v>
      </c>
      <c r="R26" s="498"/>
      <c r="S26" s="498"/>
      <c r="T26" s="498"/>
      <c r="U26" s="498"/>
      <c r="V26" s="537"/>
      <c r="W26" s="596"/>
      <c r="X26" s="584"/>
      <c r="Y26" s="585"/>
      <c r="Z26" s="496" t="s">
        <v>171</v>
      </c>
      <c r="AA26" s="606"/>
      <c r="AB26" s="606"/>
      <c r="AC26" s="606"/>
      <c r="AD26" s="606"/>
      <c r="AE26" s="606"/>
      <c r="AF26" s="606"/>
      <c r="AG26" s="607"/>
      <c r="AH26" s="497">
        <v>1</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65697</v>
      </c>
      <c r="BO27" s="620"/>
      <c r="BP27" s="620"/>
      <c r="BQ27" s="620"/>
      <c r="BR27" s="620"/>
      <c r="BS27" s="620"/>
      <c r="BT27" s="620"/>
      <c r="BU27" s="621"/>
      <c r="BV27" s="619">
        <v>65690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1900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327626</v>
      </c>
      <c r="BO28" s="410"/>
      <c r="BP28" s="410"/>
      <c r="BQ28" s="410"/>
      <c r="BR28" s="410"/>
      <c r="BS28" s="410"/>
      <c r="BT28" s="410"/>
      <c r="BU28" s="411"/>
      <c r="BV28" s="409">
        <v>306496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6</v>
      </c>
      <c r="M29" s="498"/>
      <c r="N29" s="498"/>
      <c r="O29" s="498"/>
      <c r="P29" s="537"/>
      <c r="Q29" s="497">
        <v>1700</v>
      </c>
      <c r="R29" s="498"/>
      <c r="S29" s="498"/>
      <c r="T29" s="498"/>
      <c r="U29" s="498"/>
      <c r="V29" s="537"/>
      <c r="W29" s="597"/>
      <c r="X29" s="598"/>
      <c r="Y29" s="599"/>
      <c r="Z29" s="496" t="s">
        <v>181</v>
      </c>
      <c r="AA29" s="476"/>
      <c r="AB29" s="476"/>
      <c r="AC29" s="476"/>
      <c r="AD29" s="476"/>
      <c r="AE29" s="476"/>
      <c r="AF29" s="476"/>
      <c r="AG29" s="477"/>
      <c r="AH29" s="497">
        <v>47</v>
      </c>
      <c r="AI29" s="498"/>
      <c r="AJ29" s="498"/>
      <c r="AK29" s="498"/>
      <c r="AL29" s="537"/>
      <c r="AM29" s="497">
        <v>126242</v>
      </c>
      <c r="AN29" s="498"/>
      <c r="AO29" s="498"/>
      <c r="AP29" s="498"/>
      <c r="AQ29" s="498"/>
      <c r="AR29" s="537"/>
      <c r="AS29" s="497">
        <v>2686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151136</v>
      </c>
      <c r="BO29" s="447"/>
      <c r="BP29" s="447"/>
      <c r="BQ29" s="447"/>
      <c r="BR29" s="447"/>
      <c r="BS29" s="447"/>
      <c r="BT29" s="447"/>
      <c r="BU29" s="448"/>
      <c r="BV29" s="446">
        <v>151129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89.1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264852</v>
      </c>
      <c r="BO30" s="620"/>
      <c r="BP30" s="620"/>
      <c r="BQ30" s="620"/>
      <c r="BR30" s="620"/>
      <c r="BS30" s="620"/>
      <c r="BT30" s="620"/>
      <c r="BU30" s="621"/>
      <c r="BV30" s="619">
        <v>277851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国民健康保険山城病院組合（病院事業会計）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わかさぎ</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国民健康保険山城病院組合（介護老人保健施設事業会計）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笠置まちづくり</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京都府市町村職員退職手当組合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京都府市町村議会議員公務災害補償等組合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相楽中部消防組合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相楽郡広域事務組合（一般会計）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相楽郡広域事務組合（相楽地区ふるさと市町村圏振興事業特別会計）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京都府自治会館管理組合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京都府住宅新築資金等貸付事業管理組合（一般会計）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京都府住宅新築資金等貸付事業管理組合（特別会計）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KFqZTWWHByUju0RbrxhFtMPdFiK8NozaWS+F07gkYuImZNGtEy73a6uBsGifpDPgQT5NdHznFYaAGUWI1LnO1w==" saltValue="HMGV8P7geYkaAIDAzMut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5" t="s">
        <v>554</v>
      </c>
      <c r="D34" s="1225"/>
      <c r="E34" s="1226"/>
      <c r="F34" s="32">
        <v>7.56</v>
      </c>
      <c r="G34" s="33">
        <v>7.65</v>
      </c>
      <c r="H34" s="33">
        <v>5.77</v>
      </c>
      <c r="I34" s="33">
        <v>7.06</v>
      </c>
      <c r="J34" s="34">
        <v>11.59</v>
      </c>
      <c r="K34" s="22"/>
      <c r="L34" s="22"/>
      <c r="M34" s="22"/>
      <c r="N34" s="22"/>
      <c r="O34" s="22"/>
      <c r="P34" s="22"/>
    </row>
    <row r="35" spans="1:16" ht="39" customHeight="1">
      <c r="A35" s="22"/>
      <c r="B35" s="35"/>
      <c r="C35" s="1219" t="s">
        <v>555</v>
      </c>
      <c r="D35" s="1220"/>
      <c r="E35" s="1221"/>
      <c r="F35" s="36">
        <v>7</v>
      </c>
      <c r="G35" s="37">
        <v>4.1900000000000004</v>
      </c>
      <c r="H35" s="37">
        <v>8.6999999999999993</v>
      </c>
      <c r="I35" s="37">
        <v>4.66</v>
      </c>
      <c r="J35" s="38">
        <v>4.0199999999999996</v>
      </c>
      <c r="K35" s="22"/>
      <c r="L35" s="22"/>
      <c r="M35" s="22"/>
      <c r="N35" s="22"/>
      <c r="O35" s="22"/>
      <c r="P35" s="22"/>
    </row>
    <row r="36" spans="1:16" ht="39" customHeight="1">
      <c r="A36" s="22"/>
      <c r="B36" s="35"/>
      <c r="C36" s="1219" t="s">
        <v>556</v>
      </c>
      <c r="D36" s="1220"/>
      <c r="E36" s="1221"/>
      <c r="F36" s="36">
        <v>1.95</v>
      </c>
      <c r="G36" s="37">
        <v>1.23</v>
      </c>
      <c r="H36" s="37">
        <v>2.0299999999999998</v>
      </c>
      <c r="I36" s="37">
        <v>2.15</v>
      </c>
      <c r="J36" s="38">
        <v>2.4</v>
      </c>
      <c r="K36" s="22"/>
      <c r="L36" s="22"/>
      <c r="M36" s="22"/>
      <c r="N36" s="22"/>
      <c r="O36" s="22"/>
      <c r="P36" s="22"/>
    </row>
    <row r="37" spans="1:16" ht="39" customHeight="1">
      <c r="A37" s="22"/>
      <c r="B37" s="35"/>
      <c r="C37" s="1219" t="s">
        <v>557</v>
      </c>
      <c r="D37" s="1220"/>
      <c r="E37" s="1221"/>
      <c r="F37" s="36">
        <v>0.23</v>
      </c>
      <c r="G37" s="37">
        <v>0.75</v>
      </c>
      <c r="H37" s="37">
        <v>0.19</v>
      </c>
      <c r="I37" s="37">
        <v>0.39</v>
      </c>
      <c r="J37" s="38">
        <v>0.62</v>
      </c>
      <c r="K37" s="22"/>
      <c r="L37" s="22"/>
      <c r="M37" s="22"/>
      <c r="N37" s="22"/>
      <c r="O37" s="22"/>
      <c r="P37" s="22"/>
    </row>
    <row r="38" spans="1:16" ht="39" customHeight="1">
      <c r="A38" s="22"/>
      <c r="B38" s="35"/>
      <c r="C38" s="1219" t="s">
        <v>558</v>
      </c>
      <c r="D38" s="1220"/>
      <c r="E38" s="1221"/>
      <c r="F38" s="36">
        <v>0.12</v>
      </c>
      <c r="G38" s="37">
        <v>0.1</v>
      </c>
      <c r="H38" s="37">
        <v>7.0000000000000007E-2</v>
      </c>
      <c r="I38" s="37">
        <v>0.12</v>
      </c>
      <c r="J38" s="38">
        <v>0.09</v>
      </c>
      <c r="K38" s="22"/>
      <c r="L38" s="22"/>
      <c r="M38" s="22"/>
      <c r="N38" s="22"/>
      <c r="O38" s="22"/>
      <c r="P38" s="22"/>
    </row>
    <row r="39" spans="1:16" ht="39" customHeight="1">
      <c r="A39" s="22"/>
      <c r="B39" s="35"/>
      <c r="C39" s="1219"/>
      <c r="D39" s="1220"/>
      <c r="E39" s="1221"/>
      <c r="F39" s="36"/>
      <c r="G39" s="37"/>
      <c r="H39" s="37"/>
      <c r="I39" s="37"/>
      <c r="J39" s="38"/>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559</v>
      </c>
      <c r="D42" s="1220"/>
      <c r="E42" s="1221"/>
      <c r="F42" s="36" t="s">
        <v>505</v>
      </c>
      <c r="G42" s="37" t="s">
        <v>505</v>
      </c>
      <c r="H42" s="37" t="s">
        <v>505</v>
      </c>
      <c r="I42" s="37" t="s">
        <v>505</v>
      </c>
      <c r="J42" s="38" t="s">
        <v>505</v>
      </c>
      <c r="K42" s="22"/>
      <c r="L42" s="22"/>
      <c r="M42" s="22"/>
      <c r="N42" s="22"/>
      <c r="O42" s="22"/>
      <c r="P42" s="22"/>
    </row>
    <row r="43" spans="1:16" ht="39" customHeight="1" thickBot="1">
      <c r="A43" s="22"/>
      <c r="B43" s="40"/>
      <c r="C43" s="1222" t="s">
        <v>560</v>
      </c>
      <c r="D43" s="1223"/>
      <c r="E43" s="1224"/>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30UEFATH6Axp+5M5Nx1P2r3iItwuuQrrtfvMdsxFXTzXWHQozYgTBSm+VBqLytuOSRhrjOP/jcOWEScA47STg==" saltValue="BCR/xzq+dEkIKRQoXuVH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5" t="s">
        <v>11</v>
      </c>
      <c r="C45" s="1236"/>
      <c r="D45" s="58"/>
      <c r="E45" s="1241" t="s">
        <v>12</v>
      </c>
      <c r="F45" s="1241"/>
      <c r="G45" s="1241"/>
      <c r="H45" s="1241"/>
      <c r="I45" s="1241"/>
      <c r="J45" s="1242"/>
      <c r="K45" s="59">
        <v>154</v>
      </c>
      <c r="L45" s="60">
        <v>162</v>
      </c>
      <c r="M45" s="60">
        <v>90</v>
      </c>
      <c r="N45" s="60">
        <v>91</v>
      </c>
      <c r="O45" s="61">
        <v>101</v>
      </c>
      <c r="P45" s="48"/>
      <c r="Q45" s="48"/>
      <c r="R45" s="48"/>
      <c r="S45" s="48"/>
      <c r="T45" s="48"/>
      <c r="U45" s="48"/>
    </row>
    <row r="46" spans="1:21" ht="30.75" customHeight="1">
      <c r="A46" s="48"/>
      <c r="B46" s="1237"/>
      <c r="C46" s="1238"/>
      <c r="D46" s="62"/>
      <c r="E46" s="1229" t="s">
        <v>13</v>
      </c>
      <c r="F46" s="1229"/>
      <c r="G46" s="1229"/>
      <c r="H46" s="1229"/>
      <c r="I46" s="1229"/>
      <c r="J46" s="1230"/>
      <c r="K46" s="63" t="s">
        <v>505</v>
      </c>
      <c r="L46" s="64" t="s">
        <v>505</v>
      </c>
      <c r="M46" s="64" t="s">
        <v>505</v>
      </c>
      <c r="N46" s="64" t="s">
        <v>505</v>
      </c>
      <c r="O46" s="65" t="s">
        <v>505</v>
      </c>
      <c r="P46" s="48"/>
      <c r="Q46" s="48"/>
      <c r="R46" s="48"/>
      <c r="S46" s="48"/>
      <c r="T46" s="48"/>
      <c r="U46" s="48"/>
    </row>
    <row r="47" spans="1:21" ht="30.75" customHeight="1">
      <c r="A47" s="48"/>
      <c r="B47" s="1237"/>
      <c r="C47" s="1238"/>
      <c r="D47" s="62"/>
      <c r="E47" s="1229" t="s">
        <v>14</v>
      </c>
      <c r="F47" s="1229"/>
      <c r="G47" s="1229"/>
      <c r="H47" s="1229"/>
      <c r="I47" s="1229"/>
      <c r="J47" s="1230"/>
      <c r="K47" s="63" t="s">
        <v>505</v>
      </c>
      <c r="L47" s="64" t="s">
        <v>505</v>
      </c>
      <c r="M47" s="64" t="s">
        <v>505</v>
      </c>
      <c r="N47" s="64" t="s">
        <v>505</v>
      </c>
      <c r="O47" s="65" t="s">
        <v>505</v>
      </c>
      <c r="P47" s="48"/>
      <c r="Q47" s="48"/>
      <c r="R47" s="48"/>
      <c r="S47" s="48"/>
      <c r="T47" s="48"/>
      <c r="U47" s="48"/>
    </row>
    <row r="48" spans="1:21" ht="30.75" customHeight="1">
      <c r="A48" s="48"/>
      <c r="B48" s="1237"/>
      <c r="C48" s="1238"/>
      <c r="D48" s="62"/>
      <c r="E48" s="1229" t="s">
        <v>15</v>
      </c>
      <c r="F48" s="1229"/>
      <c r="G48" s="1229"/>
      <c r="H48" s="1229"/>
      <c r="I48" s="1229"/>
      <c r="J48" s="1230"/>
      <c r="K48" s="63">
        <v>23</v>
      </c>
      <c r="L48" s="64">
        <v>22</v>
      </c>
      <c r="M48" s="64">
        <v>20</v>
      </c>
      <c r="N48" s="64">
        <v>18</v>
      </c>
      <c r="O48" s="65">
        <v>13</v>
      </c>
      <c r="P48" s="48"/>
      <c r="Q48" s="48"/>
      <c r="R48" s="48"/>
      <c r="S48" s="48"/>
      <c r="T48" s="48"/>
      <c r="U48" s="48"/>
    </row>
    <row r="49" spans="1:21" ht="30.75" customHeight="1">
      <c r="A49" s="48"/>
      <c r="B49" s="1237"/>
      <c r="C49" s="1238"/>
      <c r="D49" s="62"/>
      <c r="E49" s="1229" t="s">
        <v>16</v>
      </c>
      <c r="F49" s="1229"/>
      <c r="G49" s="1229"/>
      <c r="H49" s="1229"/>
      <c r="I49" s="1229"/>
      <c r="J49" s="1230"/>
      <c r="K49" s="63">
        <v>47</v>
      </c>
      <c r="L49" s="64">
        <v>22</v>
      </c>
      <c r="M49" s="64">
        <v>15</v>
      </c>
      <c r="N49" s="64">
        <v>16</v>
      </c>
      <c r="O49" s="65">
        <v>17</v>
      </c>
      <c r="P49" s="48"/>
      <c r="Q49" s="48"/>
      <c r="R49" s="48"/>
      <c r="S49" s="48"/>
      <c r="T49" s="48"/>
      <c r="U49" s="48"/>
    </row>
    <row r="50" spans="1:21" ht="30.75" customHeight="1">
      <c r="A50" s="48"/>
      <c r="B50" s="1237"/>
      <c r="C50" s="1238"/>
      <c r="D50" s="62"/>
      <c r="E50" s="1229" t="s">
        <v>17</v>
      </c>
      <c r="F50" s="1229"/>
      <c r="G50" s="1229"/>
      <c r="H50" s="1229"/>
      <c r="I50" s="1229"/>
      <c r="J50" s="1230"/>
      <c r="K50" s="63" t="s">
        <v>505</v>
      </c>
      <c r="L50" s="64" t="s">
        <v>505</v>
      </c>
      <c r="M50" s="64" t="s">
        <v>505</v>
      </c>
      <c r="N50" s="64" t="s">
        <v>505</v>
      </c>
      <c r="O50" s="65" t="s">
        <v>505</v>
      </c>
      <c r="P50" s="48"/>
      <c r="Q50" s="48"/>
      <c r="R50" s="48"/>
      <c r="S50" s="48"/>
      <c r="T50" s="48"/>
      <c r="U50" s="48"/>
    </row>
    <row r="51" spans="1:21" ht="30.75" customHeight="1">
      <c r="A51" s="48"/>
      <c r="B51" s="1239"/>
      <c r="C51" s="1240"/>
      <c r="D51" s="66"/>
      <c r="E51" s="1229" t="s">
        <v>18</v>
      </c>
      <c r="F51" s="1229"/>
      <c r="G51" s="1229"/>
      <c r="H51" s="1229"/>
      <c r="I51" s="1229"/>
      <c r="J51" s="1230"/>
      <c r="K51" s="63" t="s">
        <v>505</v>
      </c>
      <c r="L51" s="64" t="s">
        <v>505</v>
      </c>
      <c r="M51" s="64" t="s">
        <v>505</v>
      </c>
      <c r="N51" s="64" t="s">
        <v>505</v>
      </c>
      <c r="O51" s="65" t="s">
        <v>505</v>
      </c>
      <c r="P51" s="48"/>
      <c r="Q51" s="48"/>
      <c r="R51" s="48"/>
      <c r="S51" s="48"/>
      <c r="T51" s="48"/>
      <c r="U51" s="48"/>
    </row>
    <row r="52" spans="1:21" ht="30.75" customHeight="1">
      <c r="A52" s="48"/>
      <c r="B52" s="1227" t="s">
        <v>19</v>
      </c>
      <c r="C52" s="1228"/>
      <c r="D52" s="66"/>
      <c r="E52" s="1229" t="s">
        <v>20</v>
      </c>
      <c r="F52" s="1229"/>
      <c r="G52" s="1229"/>
      <c r="H52" s="1229"/>
      <c r="I52" s="1229"/>
      <c r="J52" s="1230"/>
      <c r="K52" s="63">
        <v>133</v>
      </c>
      <c r="L52" s="64">
        <v>131</v>
      </c>
      <c r="M52" s="64">
        <v>113</v>
      </c>
      <c r="N52" s="64">
        <v>104</v>
      </c>
      <c r="O52" s="65">
        <v>110</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91</v>
      </c>
      <c r="L53" s="69">
        <v>75</v>
      </c>
      <c r="M53" s="69">
        <v>12</v>
      </c>
      <c r="N53" s="69">
        <v>21</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n6LI0oFEZTnSgwy/vYjqiMdudKgzPC/sjaD4rbSFB82qkQv4qAG4BjtwN/ZnOtxeZuSdv3Xo9zjRtmOEL7vAw==" saltValue="2ceAXuWYcJ/1xtg6QkC6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3" t="s">
        <v>24</v>
      </c>
      <c r="C41" s="1244"/>
      <c r="D41" s="81"/>
      <c r="E41" s="1249" t="s">
        <v>25</v>
      </c>
      <c r="F41" s="1249"/>
      <c r="G41" s="1249"/>
      <c r="H41" s="1250"/>
      <c r="I41" s="82">
        <v>1246</v>
      </c>
      <c r="J41" s="83">
        <v>1094</v>
      </c>
      <c r="K41" s="83">
        <v>1115</v>
      </c>
      <c r="L41" s="83">
        <v>1146</v>
      </c>
      <c r="M41" s="84">
        <v>1226</v>
      </c>
    </row>
    <row r="42" spans="2:13" ht="27.75" customHeight="1">
      <c r="B42" s="1245"/>
      <c r="C42" s="1246"/>
      <c r="D42" s="85"/>
      <c r="E42" s="1251" t="s">
        <v>26</v>
      </c>
      <c r="F42" s="1251"/>
      <c r="G42" s="1251"/>
      <c r="H42" s="1252"/>
      <c r="I42" s="86" t="s">
        <v>505</v>
      </c>
      <c r="J42" s="87" t="s">
        <v>505</v>
      </c>
      <c r="K42" s="87" t="s">
        <v>505</v>
      </c>
      <c r="L42" s="87" t="s">
        <v>505</v>
      </c>
      <c r="M42" s="88" t="s">
        <v>505</v>
      </c>
    </row>
    <row r="43" spans="2:13" ht="27.75" customHeight="1">
      <c r="B43" s="1245"/>
      <c r="C43" s="1246"/>
      <c r="D43" s="85"/>
      <c r="E43" s="1251" t="s">
        <v>27</v>
      </c>
      <c r="F43" s="1251"/>
      <c r="G43" s="1251"/>
      <c r="H43" s="1252"/>
      <c r="I43" s="86">
        <v>204</v>
      </c>
      <c r="J43" s="87">
        <v>178</v>
      </c>
      <c r="K43" s="87">
        <v>156</v>
      </c>
      <c r="L43" s="87">
        <v>145</v>
      </c>
      <c r="M43" s="88">
        <v>119</v>
      </c>
    </row>
    <row r="44" spans="2:13" ht="27.75" customHeight="1">
      <c r="B44" s="1245"/>
      <c r="C44" s="1246"/>
      <c r="D44" s="85"/>
      <c r="E44" s="1251" t="s">
        <v>28</v>
      </c>
      <c r="F44" s="1251"/>
      <c r="G44" s="1251"/>
      <c r="H44" s="1252"/>
      <c r="I44" s="86">
        <v>146</v>
      </c>
      <c r="J44" s="87">
        <v>134</v>
      </c>
      <c r="K44" s="87">
        <v>143</v>
      </c>
      <c r="L44" s="87">
        <v>118</v>
      </c>
      <c r="M44" s="88">
        <v>100</v>
      </c>
    </row>
    <row r="45" spans="2:13" ht="27.75" customHeight="1">
      <c r="B45" s="1245"/>
      <c r="C45" s="1246"/>
      <c r="D45" s="85"/>
      <c r="E45" s="1251" t="s">
        <v>29</v>
      </c>
      <c r="F45" s="1251"/>
      <c r="G45" s="1251"/>
      <c r="H45" s="1252"/>
      <c r="I45" s="86">
        <v>277</v>
      </c>
      <c r="J45" s="87">
        <v>267</v>
      </c>
      <c r="K45" s="87">
        <v>189</v>
      </c>
      <c r="L45" s="87">
        <v>256</v>
      </c>
      <c r="M45" s="88">
        <v>288</v>
      </c>
    </row>
    <row r="46" spans="2:13" ht="27.75" customHeight="1">
      <c r="B46" s="1245"/>
      <c r="C46" s="1246"/>
      <c r="D46" s="89"/>
      <c r="E46" s="1251" t="s">
        <v>30</v>
      </c>
      <c r="F46" s="1251"/>
      <c r="G46" s="1251"/>
      <c r="H46" s="1252"/>
      <c r="I46" s="86" t="s">
        <v>505</v>
      </c>
      <c r="J46" s="87" t="s">
        <v>505</v>
      </c>
      <c r="K46" s="87" t="s">
        <v>505</v>
      </c>
      <c r="L46" s="87" t="s">
        <v>505</v>
      </c>
      <c r="M46" s="88" t="s">
        <v>505</v>
      </c>
    </row>
    <row r="47" spans="2:13" ht="27.75" customHeight="1">
      <c r="B47" s="1245"/>
      <c r="C47" s="1246"/>
      <c r="D47" s="90"/>
      <c r="E47" s="1253" t="s">
        <v>31</v>
      </c>
      <c r="F47" s="1254"/>
      <c r="G47" s="1254"/>
      <c r="H47" s="1255"/>
      <c r="I47" s="86" t="s">
        <v>505</v>
      </c>
      <c r="J47" s="87" t="s">
        <v>505</v>
      </c>
      <c r="K47" s="87" t="s">
        <v>505</v>
      </c>
      <c r="L47" s="87" t="s">
        <v>505</v>
      </c>
      <c r="M47" s="88" t="s">
        <v>505</v>
      </c>
    </row>
    <row r="48" spans="2:13" ht="27.75" customHeight="1">
      <c r="B48" s="1245"/>
      <c r="C48" s="1246"/>
      <c r="D48" s="85"/>
      <c r="E48" s="1251" t="s">
        <v>32</v>
      </c>
      <c r="F48" s="1251"/>
      <c r="G48" s="1251"/>
      <c r="H48" s="1252"/>
      <c r="I48" s="86" t="s">
        <v>505</v>
      </c>
      <c r="J48" s="87" t="s">
        <v>505</v>
      </c>
      <c r="K48" s="87" t="s">
        <v>505</v>
      </c>
      <c r="L48" s="87" t="s">
        <v>505</v>
      </c>
      <c r="M48" s="88" t="s">
        <v>505</v>
      </c>
    </row>
    <row r="49" spans="2:13" ht="27.75" customHeight="1">
      <c r="B49" s="1247"/>
      <c r="C49" s="1248"/>
      <c r="D49" s="85"/>
      <c r="E49" s="1251" t="s">
        <v>33</v>
      </c>
      <c r="F49" s="1251"/>
      <c r="G49" s="1251"/>
      <c r="H49" s="1252"/>
      <c r="I49" s="86" t="s">
        <v>505</v>
      </c>
      <c r="J49" s="87" t="s">
        <v>505</v>
      </c>
      <c r="K49" s="87" t="s">
        <v>505</v>
      </c>
      <c r="L49" s="87" t="s">
        <v>505</v>
      </c>
      <c r="M49" s="88" t="s">
        <v>505</v>
      </c>
    </row>
    <row r="50" spans="2:13" ht="27.75" customHeight="1">
      <c r="B50" s="1256" t="s">
        <v>34</v>
      </c>
      <c r="C50" s="1257"/>
      <c r="D50" s="91"/>
      <c r="E50" s="1251" t="s">
        <v>35</v>
      </c>
      <c r="F50" s="1251"/>
      <c r="G50" s="1251"/>
      <c r="H50" s="1252"/>
      <c r="I50" s="86">
        <v>560</v>
      </c>
      <c r="J50" s="87">
        <v>476</v>
      </c>
      <c r="K50" s="87">
        <v>577</v>
      </c>
      <c r="L50" s="87">
        <v>693</v>
      </c>
      <c r="M50" s="88">
        <v>706</v>
      </c>
    </row>
    <row r="51" spans="2:13" ht="27.75" customHeight="1">
      <c r="B51" s="1245"/>
      <c r="C51" s="1246"/>
      <c r="D51" s="85"/>
      <c r="E51" s="1251" t="s">
        <v>36</v>
      </c>
      <c r="F51" s="1251"/>
      <c r="G51" s="1251"/>
      <c r="H51" s="1252"/>
      <c r="I51" s="86" t="s">
        <v>505</v>
      </c>
      <c r="J51" s="87" t="s">
        <v>505</v>
      </c>
      <c r="K51" s="87" t="s">
        <v>505</v>
      </c>
      <c r="L51" s="87" t="s">
        <v>505</v>
      </c>
      <c r="M51" s="88" t="s">
        <v>505</v>
      </c>
    </row>
    <row r="52" spans="2:13" ht="27.75" customHeight="1">
      <c r="B52" s="1247"/>
      <c r="C52" s="1248"/>
      <c r="D52" s="85"/>
      <c r="E52" s="1251" t="s">
        <v>37</v>
      </c>
      <c r="F52" s="1251"/>
      <c r="G52" s="1251"/>
      <c r="H52" s="1252"/>
      <c r="I52" s="86">
        <v>1118</v>
      </c>
      <c r="J52" s="87">
        <v>1072</v>
      </c>
      <c r="K52" s="87">
        <v>1086</v>
      </c>
      <c r="L52" s="87">
        <v>1151</v>
      </c>
      <c r="M52" s="88">
        <v>1135</v>
      </c>
    </row>
    <row r="53" spans="2:13" ht="27.75" customHeight="1" thickBot="1">
      <c r="B53" s="1258" t="s">
        <v>38</v>
      </c>
      <c r="C53" s="1259"/>
      <c r="D53" s="92"/>
      <c r="E53" s="1260" t="s">
        <v>39</v>
      </c>
      <c r="F53" s="1260"/>
      <c r="G53" s="1260"/>
      <c r="H53" s="1261"/>
      <c r="I53" s="93">
        <v>195</v>
      </c>
      <c r="J53" s="94">
        <v>125</v>
      </c>
      <c r="K53" s="94">
        <v>-59</v>
      </c>
      <c r="L53" s="94">
        <v>-178</v>
      </c>
      <c r="M53" s="95">
        <v>-109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vVomdgJ+i/KyUDwMGJyEvYc9t2kLpOcLOMPRiPUSA5NmD3Z7CI4Yp7KcFnJnVTz3K8nqm9xiI6GxmVzQl4EVA==" saltValue="bxDlaOsgFAfxt30zF1hs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70" t="s">
        <v>42</v>
      </c>
      <c r="D55" s="1270"/>
      <c r="E55" s="1271"/>
      <c r="F55" s="107">
        <v>265</v>
      </c>
      <c r="G55" s="107">
        <v>306</v>
      </c>
      <c r="H55" s="108">
        <v>328</v>
      </c>
    </row>
    <row r="56" spans="2:8" ht="52.5" customHeight="1">
      <c r="B56" s="109"/>
      <c r="C56" s="1272" t="s">
        <v>43</v>
      </c>
      <c r="D56" s="1272"/>
      <c r="E56" s="1273"/>
      <c r="F56" s="110">
        <v>69</v>
      </c>
      <c r="G56" s="110">
        <v>151</v>
      </c>
      <c r="H56" s="111">
        <v>151</v>
      </c>
    </row>
    <row r="57" spans="2:8" ht="53.25" customHeight="1">
      <c r="B57" s="109"/>
      <c r="C57" s="1274" t="s">
        <v>44</v>
      </c>
      <c r="D57" s="1274"/>
      <c r="E57" s="1275"/>
      <c r="F57" s="112">
        <v>292</v>
      </c>
      <c r="G57" s="112">
        <v>278</v>
      </c>
      <c r="H57" s="113">
        <v>265</v>
      </c>
    </row>
    <row r="58" spans="2:8" ht="45.75" customHeight="1">
      <c r="B58" s="114"/>
      <c r="C58" s="1262" t="s">
        <v>561</v>
      </c>
      <c r="D58" s="1263"/>
      <c r="E58" s="1264"/>
      <c r="F58" s="115">
        <v>143</v>
      </c>
      <c r="G58" s="115">
        <v>133</v>
      </c>
      <c r="H58" s="116">
        <v>120</v>
      </c>
    </row>
    <row r="59" spans="2:8" ht="45.75" customHeight="1">
      <c r="B59" s="114"/>
      <c r="C59" s="1262" t="s">
        <v>562</v>
      </c>
      <c r="D59" s="1263"/>
      <c r="E59" s="1264"/>
      <c r="F59" s="115">
        <v>105</v>
      </c>
      <c r="G59" s="115">
        <v>105</v>
      </c>
      <c r="H59" s="116">
        <v>105</v>
      </c>
    </row>
    <row r="60" spans="2:8" ht="45.75" customHeight="1">
      <c r="B60" s="114"/>
      <c r="C60" s="1262" t="s">
        <v>563</v>
      </c>
      <c r="D60" s="1263"/>
      <c r="E60" s="1264"/>
      <c r="F60" s="115">
        <v>16</v>
      </c>
      <c r="G60" s="115">
        <v>15</v>
      </c>
      <c r="H60" s="116">
        <v>15</v>
      </c>
    </row>
    <row r="61" spans="2:8" ht="45.75" customHeight="1">
      <c r="B61" s="114"/>
      <c r="C61" s="1262" t="s">
        <v>564</v>
      </c>
      <c r="D61" s="1263"/>
      <c r="E61" s="1264"/>
      <c r="F61" s="115">
        <v>15</v>
      </c>
      <c r="G61" s="115">
        <v>14</v>
      </c>
      <c r="H61" s="116">
        <v>14</v>
      </c>
    </row>
    <row r="62" spans="2:8" ht="45.75" customHeight="1" thickBot="1">
      <c r="B62" s="117"/>
      <c r="C62" s="1265" t="s">
        <v>565</v>
      </c>
      <c r="D62" s="1266"/>
      <c r="E62" s="1267"/>
      <c r="F62" s="118">
        <v>10</v>
      </c>
      <c r="G62" s="118">
        <v>10</v>
      </c>
      <c r="H62" s="119">
        <v>10</v>
      </c>
    </row>
    <row r="63" spans="2:8" ht="52.5" customHeight="1" thickBot="1">
      <c r="B63" s="120"/>
      <c r="C63" s="1268" t="s">
        <v>45</v>
      </c>
      <c r="D63" s="1268"/>
      <c r="E63" s="1269"/>
      <c r="F63" s="121">
        <v>627</v>
      </c>
      <c r="G63" s="121">
        <v>735</v>
      </c>
      <c r="H63" s="122">
        <v>744</v>
      </c>
    </row>
    <row r="64" spans="2:8" ht="15" customHeight="1"/>
    <row r="65" ht="0" hidden="1" customHeight="1"/>
    <row r="66" ht="0" hidden="1" customHeight="1"/>
  </sheetData>
  <sheetProtection algorithmName="SHA-512" hashValue="/4KZsB1+UrbynS+4ZwtlWZhoEF3ulIHnEPEGOtbzGT/6+b9K6YACswpldCefjheeqnDF58K0OKpyBMO18XmS3Q==" saltValue="pxpGF0RlVQZxseH6sTBl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590</v>
      </c>
    </row>
    <row r="50" spans="1:109" ht="13.5">
      <c r="B50" s="366"/>
      <c r="G50" s="1276"/>
      <c r="H50" s="1276"/>
      <c r="I50" s="1276"/>
      <c r="J50" s="1276"/>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547</v>
      </c>
      <c r="BQ50" s="1279"/>
      <c r="BR50" s="1279"/>
      <c r="BS50" s="1279"/>
      <c r="BT50" s="1279"/>
      <c r="BU50" s="1279"/>
      <c r="BV50" s="1279"/>
      <c r="BW50" s="1279"/>
      <c r="BX50" s="1279" t="s">
        <v>548</v>
      </c>
      <c r="BY50" s="1279"/>
      <c r="BZ50" s="1279"/>
      <c r="CA50" s="1279"/>
      <c r="CB50" s="1279"/>
      <c r="CC50" s="1279"/>
      <c r="CD50" s="1279"/>
      <c r="CE50" s="1279"/>
      <c r="CF50" s="1279" t="s">
        <v>549</v>
      </c>
      <c r="CG50" s="1279"/>
      <c r="CH50" s="1279"/>
      <c r="CI50" s="1279"/>
      <c r="CJ50" s="1279"/>
      <c r="CK50" s="1279"/>
      <c r="CL50" s="1279"/>
      <c r="CM50" s="1279"/>
      <c r="CN50" s="1279" t="s">
        <v>550</v>
      </c>
      <c r="CO50" s="1279"/>
      <c r="CP50" s="1279"/>
      <c r="CQ50" s="1279"/>
      <c r="CR50" s="1279"/>
      <c r="CS50" s="1279"/>
      <c r="CT50" s="1279"/>
      <c r="CU50" s="1279"/>
      <c r="CV50" s="1279" t="s">
        <v>551</v>
      </c>
      <c r="CW50" s="1279"/>
      <c r="CX50" s="1279"/>
      <c r="CY50" s="1279"/>
      <c r="CZ50" s="1279"/>
      <c r="DA50" s="1279"/>
      <c r="DB50" s="1279"/>
      <c r="DC50" s="1279"/>
    </row>
    <row r="51" spans="1:109" ht="13.5" customHeight="1">
      <c r="B51" s="366"/>
      <c r="G51" s="1288"/>
      <c r="H51" s="1288"/>
      <c r="I51" s="1298"/>
      <c r="J51" s="1298"/>
      <c r="K51" s="1281"/>
      <c r="L51" s="1281"/>
      <c r="M51" s="1281"/>
      <c r="N51" s="1281"/>
      <c r="AM51" s="373"/>
      <c r="AN51" s="1280" t="s">
        <v>589</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84"/>
      <c r="BQ51" s="1278"/>
      <c r="BR51" s="1278"/>
      <c r="BS51" s="1278"/>
      <c r="BT51" s="1278"/>
      <c r="BU51" s="1278"/>
      <c r="BV51" s="1278"/>
      <c r="BW51" s="1278"/>
      <c r="BX51" s="1284"/>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84"/>
      <c r="CW51" s="1278"/>
      <c r="CX51" s="1278"/>
      <c r="CY51" s="1278"/>
      <c r="CZ51" s="1278"/>
      <c r="DA51" s="1278"/>
      <c r="DB51" s="1278"/>
      <c r="DC51" s="1278"/>
    </row>
    <row r="52" spans="1:109" ht="13.5">
      <c r="B52" s="366"/>
      <c r="G52" s="1288"/>
      <c r="H52" s="1288"/>
      <c r="I52" s="1298"/>
      <c r="J52" s="1298"/>
      <c r="K52" s="1281"/>
      <c r="L52" s="1281"/>
      <c r="M52" s="1281"/>
      <c r="N52" s="1281"/>
      <c r="AM52" s="37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381"/>
      <c r="B53" s="366"/>
      <c r="G53" s="1288"/>
      <c r="H53" s="1288"/>
      <c r="I53" s="1276"/>
      <c r="J53" s="1276"/>
      <c r="K53" s="1281"/>
      <c r="L53" s="1281"/>
      <c r="M53" s="1281"/>
      <c r="N53" s="1281"/>
      <c r="AM53" s="37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84"/>
      <c r="BQ53" s="1278"/>
      <c r="BR53" s="1278"/>
      <c r="BS53" s="1278"/>
      <c r="BT53" s="1278"/>
      <c r="BU53" s="1278"/>
      <c r="BV53" s="1278"/>
      <c r="BW53" s="1278"/>
      <c r="BX53" s="1284"/>
      <c r="BY53" s="1278"/>
      <c r="BZ53" s="1278"/>
      <c r="CA53" s="1278"/>
      <c r="CB53" s="1278"/>
      <c r="CC53" s="1278"/>
      <c r="CD53" s="1278"/>
      <c r="CE53" s="1278"/>
      <c r="CF53" s="1278">
        <v>56.1</v>
      </c>
      <c r="CG53" s="1278"/>
      <c r="CH53" s="1278"/>
      <c r="CI53" s="1278"/>
      <c r="CJ53" s="1278"/>
      <c r="CK53" s="1278"/>
      <c r="CL53" s="1278"/>
      <c r="CM53" s="1278"/>
      <c r="CN53" s="1278">
        <v>56.8</v>
      </c>
      <c r="CO53" s="1278"/>
      <c r="CP53" s="1278"/>
      <c r="CQ53" s="1278"/>
      <c r="CR53" s="1278"/>
      <c r="CS53" s="1278"/>
      <c r="CT53" s="1278"/>
      <c r="CU53" s="1278"/>
      <c r="CV53" s="1284"/>
      <c r="CW53" s="1278"/>
      <c r="CX53" s="1278"/>
      <c r="CY53" s="1278"/>
      <c r="CZ53" s="1278"/>
      <c r="DA53" s="1278"/>
      <c r="DB53" s="1278"/>
      <c r="DC53" s="1278"/>
    </row>
    <row r="54" spans="1:109" ht="13.5">
      <c r="A54" s="381"/>
      <c r="B54" s="366"/>
      <c r="G54" s="1288"/>
      <c r="H54" s="1288"/>
      <c r="I54" s="1276"/>
      <c r="J54" s="1276"/>
      <c r="K54" s="1281"/>
      <c r="L54" s="1281"/>
      <c r="M54" s="1281"/>
      <c r="N54" s="1281"/>
      <c r="AM54" s="37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381"/>
      <c r="B55" s="366"/>
      <c r="G55" s="1276"/>
      <c r="H55" s="1276"/>
      <c r="I55" s="1276"/>
      <c r="J55" s="1276"/>
      <c r="K55" s="1281"/>
      <c r="L55" s="1281"/>
      <c r="M55" s="1281"/>
      <c r="N55" s="1281"/>
      <c r="AN55" s="1279" t="s">
        <v>588</v>
      </c>
      <c r="AO55" s="1279"/>
      <c r="AP55" s="1279"/>
      <c r="AQ55" s="1279"/>
      <c r="AR55" s="1279"/>
      <c r="AS55" s="1279"/>
      <c r="AT55" s="1279"/>
      <c r="AU55" s="1279"/>
      <c r="AV55" s="1279"/>
      <c r="AW55" s="1279"/>
      <c r="AX55" s="1279"/>
      <c r="AY55" s="1279"/>
      <c r="AZ55" s="1279"/>
      <c r="BA55" s="1279"/>
      <c r="BB55" s="1280" t="s">
        <v>587</v>
      </c>
      <c r="BC55" s="1280"/>
      <c r="BD55" s="1280"/>
      <c r="BE55" s="1280"/>
      <c r="BF55" s="1280"/>
      <c r="BG55" s="1280"/>
      <c r="BH55" s="1280"/>
      <c r="BI55" s="1280"/>
      <c r="BJ55" s="1280"/>
      <c r="BK55" s="1280"/>
      <c r="BL55" s="1280"/>
      <c r="BM55" s="1280"/>
      <c r="BN55" s="1280"/>
      <c r="BO55" s="1280"/>
      <c r="BP55" s="1284"/>
      <c r="BQ55" s="1278"/>
      <c r="BR55" s="1278"/>
      <c r="BS55" s="1278"/>
      <c r="BT55" s="1278"/>
      <c r="BU55" s="1278"/>
      <c r="BV55" s="1278"/>
      <c r="BW55" s="1278"/>
      <c r="BX55" s="1284"/>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84"/>
      <c r="CW55" s="1278"/>
      <c r="CX55" s="1278"/>
      <c r="CY55" s="1278"/>
      <c r="CZ55" s="1278"/>
      <c r="DA55" s="1278"/>
      <c r="DB55" s="1278"/>
      <c r="DC55" s="1278"/>
    </row>
    <row r="56" spans="1:109" ht="13.5">
      <c r="A56" s="381"/>
      <c r="B56" s="366"/>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1" customFormat="1" ht="13.5">
      <c r="B57" s="387"/>
      <c r="G57" s="1276"/>
      <c r="H57" s="1276"/>
      <c r="I57" s="1282"/>
      <c r="J57" s="1282"/>
      <c r="K57" s="1281"/>
      <c r="L57" s="1281"/>
      <c r="M57" s="1281"/>
      <c r="N57" s="1281"/>
      <c r="AM57" s="365"/>
      <c r="AN57" s="1279"/>
      <c r="AO57" s="1279"/>
      <c r="AP57" s="1279"/>
      <c r="AQ57" s="1279"/>
      <c r="AR57" s="1279"/>
      <c r="AS57" s="1279"/>
      <c r="AT57" s="1279"/>
      <c r="AU57" s="1279"/>
      <c r="AV57" s="1279"/>
      <c r="AW57" s="1279"/>
      <c r="AX57" s="1279"/>
      <c r="AY57" s="1279"/>
      <c r="AZ57" s="1279"/>
      <c r="BA57" s="1279"/>
      <c r="BB57" s="1280" t="s">
        <v>594</v>
      </c>
      <c r="BC57" s="1280"/>
      <c r="BD57" s="1280"/>
      <c r="BE57" s="1280"/>
      <c r="BF57" s="1280"/>
      <c r="BG57" s="1280"/>
      <c r="BH57" s="1280"/>
      <c r="BI57" s="1280"/>
      <c r="BJ57" s="1280"/>
      <c r="BK57" s="1280"/>
      <c r="BL57" s="1280"/>
      <c r="BM57" s="1280"/>
      <c r="BN57" s="1280"/>
      <c r="BO57" s="1280"/>
      <c r="BP57" s="1284"/>
      <c r="BQ57" s="1278"/>
      <c r="BR57" s="1278"/>
      <c r="BS57" s="1278"/>
      <c r="BT57" s="1278"/>
      <c r="BU57" s="1278"/>
      <c r="BV57" s="1278"/>
      <c r="BW57" s="1278"/>
      <c r="BX57" s="1284"/>
      <c r="BY57" s="1278"/>
      <c r="BZ57" s="1278"/>
      <c r="CA57" s="1278"/>
      <c r="CB57" s="1278"/>
      <c r="CC57" s="1278"/>
      <c r="CD57" s="1278"/>
      <c r="CE57" s="1278"/>
      <c r="CF57" s="1278">
        <v>57.1</v>
      </c>
      <c r="CG57" s="1278"/>
      <c r="CH57" s="1278"/>
      <c r="CI57" s="1278"/>
      <c r="CJ57" s="1278"/>
      <c r="CK57" s="1278"/>
      <c r="CL57" s="1278"/>
      <c r="CM57" s="1278"/>
      <c r="CN57" s="1278">
        <v>57.9</v>
      </c>
      <c r="CO57" s="1278"/>
      <c r="CP57" s="1278"/>
      <c r="CQ57" s="1278"/>
      <c r="CR57" s="1278"/>
      <c r="CS57" s="1278"/>
      <c r="CT57" s="1278"/>
      <c r="CU57" s="1278"/>
      <c r="CV57" s="1284"/>
      <c r="CW57" s="1278"/>
      <c r="CX57" s="1278"/>
      <c r="CY57" s="1278"/>
      <c r="CZ57" s="1278"/>
      <c r="DA57" s="1278"/>
      <c r="DB57" s="1278"/>
      <c r="DC57" s="1278"/>
      <c r="DD57" s="392"/>
      <c r="DE57" s="387"/>
    </row>
    <row r="58" spans="1:109" s="381" customFormat="1" ht="13.5">
      <c r="A58" s="365"/>
      <c r="B58" s="387"/>
      <c r="G58" s="1276"/>
      <c r="H58" s="1276"/>
      <c r="I58" s="1282"/>
      <c r="J58" s="1282"/>
      <c r="K58" s="1281"/>
      <c r="L58" s="1281"/>
      <c r="M58" s="1281"/>
      <c r="N58" s="1281"/>
      <c r="AM58" s="365"/>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593</v>
      </c>
    </row>
    <row r="64" spans="1:109" ht="13.5">
      <c r="B64" s="366"/>
      <c r="G64" s="382"/>
      <c r="I64" s="384"/>
      <c r="J64" s="384"/>
      <c r="K64" s="384"/>
      <c r="L64" s="384"/>
      <c r="M64" s="384"/>
      <c r="N64" s="383"/>
      <c r="AM64" s="382"/>
      <c r="AN64" s="382" t="s">
        <v>592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9" t="s">
        <v>591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590</v>
      </c>
    </row>
    <row r="72" spans="2:107" ht="13.5">
      <c r="B72" s="366"/>
      <c r="G72" s="1276"/>
      <c r="H72" s="1276"/>
      <c r="I72" s="1276"/>
      <c r="J72" s="1276"/>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547</v>
      </c>
      <c r="BQ72" s="1279"/>
      <c r="BR72" s="1279"/>
      <c r="BS72" s="1279"/>
      <c r="BT72" s="1279"/>
      <c r="BU72" s="1279"/>
      <c r="BV72" s="1279"/>
      <c r="BW72" s="1279"/>
      <c r="BX72" s="1279" t="s">
        <v>548</v>
      </c>
      <c r="BY72" s="1279"/>
      <c r="BZ72" s="1279"/>
      <c r="CA72" s="1279"/>
      <c r="CB72" s="1279"/>
      <c r="CC72" s="1279"/>
      <c r="CD72" s="1279"/>
      <c r="CE72" s="1279"/>
      <c r="CF72" s="1279" t="s">
        <v>549</v>
      </c>
      <c r="CG72" s="1279"/>
      <c r="CH72" s="1279"/>
      <c r="CI72" s="1279"/>
      <c r="CJ72" s="1279"/>
      <c r="CK72" s="1279"/>
      <c r="CL72" s="1279"/>
      <c r="CM72" s="1279"/>
      <c r="CN72" s="1279" t="s">
        <v>550</v>
      </c>
      <c r="CO72" s="1279"/>
      <c r="CP72" s="1279"/>
      <c r="CQ72" s="1279"/>
      <c r="CR72" s="1279"/>
      <c r="CS72" s="1279"/>
      <c r="CT72" s="1279"/>
      <c r="CU72" s="1279"/>
      <c r="CV72" s="1279" t="s">
        <v>551</v>
      </c>
      <c r="CW72" s="1279"/>
      <c r="CX72" s="1279"/>
      <c r="CY72" s="1279"/>
      <c r="CZ72" s="1279"/>
      <c r="DA72" s="1279"/>
      <c r="DB72" s="1279"/>
      <c r="DC72" s="1279"/>
    </row>
    <row r="73" spans="2:107" ht="13.5">
      <c r="B73" s="366"/>
      <c r="G73" s="1288"/>
      <c r="H73" s="1288"/>
      <c r="I73" s="1288"/>
      <c r="J73" s="1288"/>
      <c r="K73" s="1277"/>
      <c r="L73" s="1277"/>
      <c r="M73" s="1277"/>
      <c r="N73" s="1277"/>
      <c r="AM73" s="373"/>
      <c r="AN73" s="1280" t="s">
        <v>589</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8">
        <v>28.2</v>
      </c>
      <c r="BQ73" s="1278"/>
      <c r="BR73" s="1278"/>
      <c r="BS73" s="1278"/>
      <c r="BT73" s="1278"/>
      <c r="BU73" s="1278"/>
      <c r="BV73" s="1278"/>
      <c r="BW73" s="1278"/>
      <c r="BX73" s="1278">
        <v>17.899999999999999</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5">
      <c r="B74" s="366"/>
      <c r="G74" s="1288"/>
      <c r="H74" s="1288"/>
      <c r="I74" s="1288"/>
      <c r="J74" s="1288"/>
      <c r="K74" s="1277"/>
      <c r="L74" s="1277"/>
      <c r="M74" s="1277"/>
      <c r="N74" s="1277"/>
      <c r="AM74" s="37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366"/>
      <c r="G75" s="1288"/>
      <c r="H75" s="1288"/>
      <c r="I75" s="1276"/>
      <c r="J75" s="1276"/>
      <c r="K75" s="1281"/>
      <c r="L75" s="1281"/>
      <c r="M75" s="1281"/>
      <c r="N75" s="1281"/>
      <c r="AM75" s="373"/>
      <c r="AN75" s="1280"/>
      <c r="AO75" s="1280"/>
      <c r="AP75" s="1280"/>
      <c r="AQ75" s="1280"/>
      <c r="AR75" s="1280"/>
      <c r="AS75" s="1280"/>
      <c r="AT75" s="1280"/>
      <c r="AU75" s="1280"/>
      <c r="AV75" s="1280"/>
      <c r="AW75" s="1280"/>
      <c r="AX75" s="1280"/>
      <c r="AY75" s="1280"/>
      <c r="AZ75" s="1280"/>
      <c r="BA75" s="1280"/>
      <c r="BB75" s="1280" t="s">
        <v>586</v>
      </c>
      <c r="BC75" s="1280"/>
      <c r="BD75" s="1280"/>
      <c r="BE75" s="1280"/>
      <c r="BF75" s="1280"/>
      <c r="BG75" s="1280"/>
      <c r="BH75" s="1280"/>
      <c r="BI75" s="1280"/>
      <c r="BJ75" s="1280"/>
      <c r="BK75" s="1280"/>
      <c r="BL75" s="1280"/>
      <c r="BM75" s="1280"/>
      <c r="BN75" s="1280"/>
      <c r="BO75" s="1280"/>
      <c r="BP75" s="1278">
        <v>14.9</v>
      </c>
      <c r="BQ75" s="1278"/>
      <c r="BR75" s="1278"/>
      <c r="BS75" s="1278"/>
      <c r="BT75" s="1278"/>
      <c r="BU75" s="1278"/>
      <c r="BV75" s="1278"/>
      <c r="BW75" s="1278"/>
      <c r="BX75" s="1278">
        <v>13.1</v>
      </c>
      <c r="BY75" s="1278"/>
      <c r="BZ75" s="1278"/>
      <c r="CA75" s="1278"/>
      <c r="CB75" s="1278"/>
      <c r="CC75" s="1278"/>
      <c r="CD75" s="1278"/>
      <c r="CE75" s="1278"/>
      <c r="CF75" s="1278">
        <v>8.5</v>
      </c>
      <c r="CG75" s="1278"/>
      <c r="CH75" s="1278"/>
      <c r="CI75" s="1278"/>
      <c r="CJ75" s="1278"/>
      <c r="CK75" s="1278"/>
      <c r="CL75" s="1278"/>
      <c r="CM75" s="1278"/>
      <c r="CN75" s="1278">
        <v>4.9000000000000004</v>
      </c>
      <c r="CO75" s="1278"/>
      <c r="CP75" s="1278"/>
      <c r="CQ75" s="1278"/>
      <c r="CR75" s="1278"/>
      <c r="CS75" s="1278"/>
      <c r="CT75" s="1278"/>
      <c r="CU75" s="1278"/>
      <c r="CV75" s="1278">
        <v>2.2000000000000002</v>
      </c>
      <c r="CW75" s="1278"/>
      <c r="CX75" s="1278"/>
      <c r="CY75" s="1278"/>
      <c r="CZ75" s="1278"/>
      <c r="DA75" s="1278"/>
      <c r="DB75" s="1278"/>
      <c r="DC75" s="1278"/>
    </row>
    <row r="76" spans="2:107" ht="13.5">
      <c r="B76" s="366"/>
      <c r="G76" s="1288"/>
      <c r="H76" s="1288"/>
      <c r="I76" s="1276"/>
      <c r="J76" s="1276"/>
      <c r="K76" s="1281"/>
      <c r="L76" s="1281"/>
      <c r="M76" s="1281"/>
      <c r="N76" s="1281"/>
      <c r="AM76" s="37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366"/>
      <c r="G77" s="1276"/>
      <c r="H77" s="1276"/>
      <c r="I77" s="1276"/>
      <c r="J77" s="1276"/>
      <c r="K77" s="1277"/>
      <c r="L77" s="1277"/>
      <c r="M77" s="1277"/>
      <c r="N77" s="1277"/>
      <c r="AN77" s="1279" t="s">
        <v>588</v>
      </c>
      <c r="AO77" s="1279"/>
      <c r="AP77" s="1279"/>
      <c r="AQ77" s="1279"/>
      <c r="AR77" s="1279"/>
      <c r="AS77" s="1279"/>
      <c r="AT77" s="1279"/>
      <c r="AU77" s="1279"/>
      <c r="AV77" s="1279"/>
      <c r="AW77" s="1279"/>
      <c r="AX77" s="1279"/>
      <c r="AY77" s="1279"/>
      <c r="AZ77" s="1279"/>
      <c r="BA77" s="1279"/>
      <c r="BB77" s="1280" t="s">
        <v>587</v>
      </c>
      <c r="BC77" s="1280"/>
      <c r="BD77" s="1280"/>
      <c r="BE77" s="1280"/>
      <c r="BF77" s="1280"/>
      <c r="BG77" s="1280"/>
      <c r="BH77" s="1280"/>
      <c r="BI77" s="1280"/>
      <c r="BJ77" s="1280"/>
      <c r="BK77" s="1280"/>
      <c r="BL77" s="1280"/>
      <c r="BM77" s="1280"/>
      <c r="BN77" s="1280"/>
      <c r="BO77" s="1280"/>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5">
      <c r="B78" s="366"/>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366"/>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586</v>
      </c>
      <c r="BC79" s="1280"/>
      <c r="BD79" s="1280"/>
      <c r="BE79" s="1280"/>
      <c r="BF79" s="1280"/>
      <c r="BG79" s="1280"/>
      <c r="BH79" s="1280"/>
      <c r="BI79" s="1280"/>
      <c r="BJ79" s="1280"/>
      <c r="BK79" s="1280"/>
      <c r="BL79" s="1280"/>
      <c r="BM79" s="1280"/>
      <c r="BN79" s="1280"/>
      <c r="BO79" s="1280"/>
      <c r="BP79" s="1278">
        <v>8.6</v>
      </c>
      <c r="BQ79" s="1278"/>
      <c r="BR79" s="1278"/>
      <c r="BS79" s="1278"/>
      <c r="BT79" s="1278"/>
      <c r="BU79" s="1278"/>
      <c r="BV79" s="1278"/>
      <c r="BW79" s="1278"/>
      <c r="BX79" s="1278">
        <v>7.7</v>
      </c>
      <c r="BY79" s="1278"/>
      <c r="BZ79" s="1278"/>
      <c r="CA79" s="1278"/>
      <c r="CB79" s="1278"/>
      <c r="CC79" s="1278"/>
      <c r="CD79" s="1278"/>
      <c r="CE79" s="1278"/>
      <c r="CF79" s="1278">
        <v>6.4</v>
      </c>
      <c r="CG79" s="1278"/>
      <c r="CH79" s="1278"/>
      <c r="CI79" s="1278"/>
      <c r="CJ79" s="1278"/>
      <c r="CK79" s="1278"/>
      <c r="CL79" s="1278"/>
      <c r="CM79" s="1278"/>
      <c r="CN79" s="1278">
        <v>6.9</v>
      </c>
      <c r="CO79" s="1278"/>
      <c r="CP79" s="1278"/>
      <c r="CQ79" s="1278"/>
      <c r="CR79" s="1278"/>
      <c r="CS79" s="1278"/>
      <c r="CT79" s="1278"/>
      <c r="CU79" s="1278"/>
      <c r="CV79" s="1278">
        <v>7.1</v>
      </c>
      <c r="CW79" s="1278"/>
      <c r="CX79" s="1278"/>
      <c r="CY79" s="1278"/>
      <c r="CZ79" s="1278"/>
      <c r="DA79" s="1278"/>
      <c r="DB79" s="1278"/>
      <c r="DC79" s="1278"/>
    </row>
    <row r="80" spans="2:107" ht="13.5">
      <c r="B80" s="366"/>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x2ysoJtPkifY+9mrKFHSxaFOxAPFtttFcepCzYCphEyGRGIEiBHHqDA8TVttEpZcbkOdE+7bpkhHgsnUcnKyA==" saltValue="04PMpVupOSDzmhFS2r0leQ=="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wuZ7C55gBIUF1wxCpLRq2WPatmxLPvH5lras3ZehfUAgBCg+IoCRnBueIn4nmEvNRjSsYmBP/WtPeSQR91SKA==" saltValue="+ZNOSizMZpx6wM5Amm483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ckzemXGpcK4a1ow06n9jB4rlFET9q+dtESNyHXaUBVWa+yLyuw8Ff1Llomlbkw0aXvl3puB/4iNS4p5Er577g==" saltValue="ULlj9P0+yIANrt3nlra6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81771</v>
      </c>
      <c r="E3" s="141"/>
      <c r="F3" s="142">
        <v>238802</v>
      </c>
      <c r="G3" s="143"/>
      <c r="H3" s="144"/>
    </row>
    <row r="4" spans="1:8">
      <c r="A4" s="145"/>
      <c r="B4" s="146"/>
      <c r="C4" s="147"/>
      <c r="D4" s="148">
        <v>34161</v>
      </c>
      <c r="E4" s="149"/>
      <c r="F4" s="150">
        <v>128562</v>
      </c>
      <c r="G4" s="151"/>
      <c r="H4" s="152"/>
    </row>
    <row r="5" spans="1:8">
      <c r="A5" s="133" t="s">
        <v>539</v>
      </c>
      <c r="B5" s="138"/>
      <c r="C5" s="139"/>
      <c r="D5" s="140">
        <v>100778</v>
      </c>
      <c r="E5" s="141"/>
      <c r="F5" s="142">
        <v>288550</v>
      </c>
      <c r="G5" s="143"/>
      <c r="H5" s="144"/>
    </row>
    <row r="6" spans="1:8">
      <c r="A6" s="145"/>
      <c r="B6" s="146"/>
      <c r="C6" s="147"/>
      <c r="D6" s="148">
        <v>18464</v>
      </c>
      <c r="E6" s="149"/>
      <c r="F6" s="150">
        <v>141525</v>
      </c>
      <c r="G6" s="151"/>
      <c r="H6" s="152"/>
    </row>
    <row r="7" spans="1:8">
      <c r="A7" s="133" t="s">
        <v>540</v>
      </c>
      <c r="B7" s="138"/>
      <c r="C7" s="139"/>
      <c r="D7" s="140">
        <v>83603</v>
      </c>
      <c r="E7" s="141"/>
      <c r="F7" s="142">
        <v>287914</v>
      </c>
      <c r="G7" s="143"/>
      <c r="H7" s="144"/>
    </row>
    <row r="8" spans="1:8">
      <c r="A8" s="145"/>
      <c r="B8" s="146"/>
      <c r="C8" s="147"/>
      <c r="D8" s="148">
        <v>35412</v>
      </c>
      <c r="E8" s="149"/>
      <c r="F8" s="150">
        <v>146531</v>
      </c>
      <c r="G8" s="151"/>
      <c r="H8" s="152"/>
    </row>
    <row r="9" spans="1:8">
      <c r="A9" s="133" t="s">
        <v>541</v>
      </c>
      <c r="B9" s="138"/>
      <c r="C9" s="139"/>
      <c r="D9" s="140">
        <v>294036</v>
      </c>
      <c r="E9" s="141"/>
      <c r="F9" s="142">
        <v>310300</v>
      </c>
      <c r="G9" s="143"/>
      <c r="H9" s="144"/>
    </row>
    <row r="10" spans="1:8">
      <c r="A10" s="145"/>
      <c r="B10" s="146"/>
      <c r="C10" s="147"/>
      <c r="D10" s="148">
        <v>101011</v>
      </c>
      <c r="E10" s="149"/>
      <c r="F10" s="150">
        <v>157576</v>
      </c>
      <c r="G10" s="151"/>
      <c r="H10" s="152"/>
    </row>
    <row r="11" spans="1:8">
      <c r="A11" s="133" t="s">
        <v>542</v>
      </c>
      <c r="B11" s="138"/>
      <c r="C11" s="139"/>
      <c r="D11" s="140">
        <v>254411</v>
      </c>
      <c r="E11" s="141"/>
      <c r="F11" s="142">
        <v>317319</v>
      </c>
      <c r="G11" s="143"/>
      <c r="H11" s="144"/>
    </row>
    <row r="12" spans="1:8">
      <c r="A12" s="145"/>
      <c r="B12" s="146"/>
      <c r="C12" s="153"/>
      <c r="D12" s="148">
        <v>13908</v>
      </c>
      <c r="E12" s="149"/>
      <c r="F12" s="150">
        <v>164214</v>
      </c>
      <c r="G12" s="151"/>
      <c r="H12" s="152"/>
    </row>
    <row r="13" spans="1:8">
      <c r="A13" s="133"/>
      <c r="B13" s="138"/>
      <c r="C13" s="154"/>
      <c r="D13" s="155">
        <v>162920</v>
      </c>
      <c r="E13" s="156"/>
      <c r="F13" s="157">
        <v>288577</v>
      </c>
      <c r="G13" s="158"/>
      <c r="H13" s="144"/>
    </row>
    <row r="14" spans="1:8">
      <c r="A14" s="145"/>
      <c r="B14" s="146"/>
      <c r="C14" s="147"/>
      <c r="D14" s="148">
        <v>40591</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v>
      </c>
      <c r="C19" s="159">
        <f>ROUND(VALUE(SUBSTITUTE(実質収支比率等に係る経年分析!G$48,"▲","-")),2)</f>
        <v>4.2</v>
      </c>
      <c r="D19" s="159">
        <f>ROUND(VALUE(SUBSTITUTE(実質収支比率等に係る経年分析!H$48,"▲","-")),2)</f>
        <v>8.6999999999999993</v>
      </c>
      <c r="E19" s="159">
        <f>ROUND(VALUE(SUBSTITUTE(実質収支比率等に係る経年分析!I$48,"▲","-")),2)</f>
        <v>4.66</v>
      </c>
      <c r="F19" s="159">
        <f>ROUND(VALUE(SUBSTITUTE(実質収支比率等に係る経年分析!J$48,"▲","-")),2)</f>
        <v>4.0199999999999996</v>
      </c>
    </row>
    <row r="20" spans="1:11">
      <c r="A20" s="159" t="s">
        <v>49</v>
      </c>
      <c r="B20" s="159">
        <f>ROUND(VALUE(SUBSTITUTE(実質収支比率等に係る経年分析!F$47,"▲","-")),2)</f>
        <v>18.14</v>
      </c>
      <c r="C20" s="159">
        <f>ROUND(VALUE(SUBSTITUTE(実質収支比率等に係る経年分析!G$47,"▲","-")),2)</f>
        <v>21.62</v>
      </c>
      <c r="D20" s="159">
        <f>ROUND(VALUE(SUBSTITUTE(実質収支比率等に係る経年分析!H$47,"▲","-")),2)</f>
        <v>28.77</v>
      </c>
      <c r="E20" s="159">
        <f>ROUND(VALUE(SUBSTITUTE(実質収支比率等に係る経年分析!I$47,"▲","-")),2)</f>
        <v>33.89</v>
      </c>
      <c r="F20" s="159">
        <f>ROUND(VALUE(SUBSTITUTE(実質収支比率等に係る経年分析!J$47,"▲","-")),2)</f>
        <v>36.909999999999997</v>
      </c>
    </row>
    <row r="21" spans="1:11">
      <c r="A21" s="159" t="s">
        <v>50</v>
      </c>
      <c r="B21" s="159">
        <f>IF(ISNUMBER(VALUE(SUBSTITUTE(実質収支比率等に係る経年分析!F$49,"▲","-"))),ROUND(VALUE(SUBSTITUTE(実質収支比率等に係る経年分析!F$49,"▲","-")),2),NA())</f>
        <v>1.36</v>
      </c>
      <c r="C21" s="159">
        <f>IF(ISNUMBER(VALUE(SUBSTITUTE(実質収支比率等に係る経年分析!G$49,"▲","-"))),ROUND(VALUE(SUBSTITUTE(実質収支比率等に係る経年分析!G$49,"▲","-")),2),NA())</f>
        <v>9.93</v>
      </c>
      <c r="D21" s="159">
        <f>IF(ISNUMBER(VALUE(SUBSTITUTE(実質収支比率等に係る経年分析!H$49,"▲","-"))),ROUND(VALUE(SUBSTITUTE(実質収支比率等に係る経年分析!H$49,"▲","-")),2),NA())</f>
        <v>12.63</v>
      </c>
      <c r="E21" s="159">
        <f>IF(ISNUMBER(VALUE(SUBSTITUTE(実質収支比率等に係る経年分析!I$49,"▲","-"))),ROUND(VALUE(SUBSTITUTE(実質収支比率等に係る経年分析!I$49,"▲","-")),2),NA())</f>
        <v>-4.21</v>
      </c>
      <c r="F21" s="159">
        <f>IF(ISNUMBER(VALUE(SUBSTITUTE(実質収支比率等に係る経年分析!J$49,"▲","-"))),ROUND(VALUE(SUBSTITUTE(実質収支比率等に係る経年分析!J$49,"▲","-")),2),NA())</f>
        <v>-0.72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2.0299999999999998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4.1900000000000004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8.6999999999999993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4.0199999999999996</v>
      </c>
    </row>
    <row r="36" spans="1:16">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133</v>
      </c>
      <c r="E42" s="161"/>
      <c r="F42" s="161"/>
      <c r="G42" s="161">
        <f>'実質公債費比率（分子）の構造'!L$52</f>
        <v>131</v>
      </c>
      <c r="H42" s="161"/>
      <c r="I42" s="161"/>
      <c r="J42" s="161">
        <f>'実質公債費比率（分子）の構造'!M$52</f>
        <v>113</v>
      </c>
      <c r="K42" s="161"/>
      <c r="L42" s="161"/>
      <c r="M42" s="161">
        <f>'実質公債費比率（分子）の構造'!N$52</f>
        <v>104</v>
      </c>
      <c r="N42" s="161"/>
      <c r="O42" s="161"/>
      <c r="P42" s="161">
        <f>'実質公債費比率（分子）の構造'!O$52</f>
        <v>110</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47</v>
      </c>
      <c r="C45" s="161"/>
      <c r="D45" s="161"/>
      <c r="E45" s="161">
        <f>'実質公債費比率（分子）の構造'!L$49</f>
        <v>22</v>
      </c>
      <c r="F45" s="161"/>
      <c r="G45" s="161"/>
      <c r="H45" s="161">
        <f>'実質公債費比率（分子）の構造'!M$49</f>
        <v>15</v>
      </c>
      <c r="I45" s="161"/>
      <c r="J45" s="161"/>
      <c r="K45" s="161">
        <f>'実質公債費比率（分子）の構造'!N$49</f>
        <v>16</v>
      </c>
      <c r="L45" s="161"/>
      <c r="M45" s="161"/>
      <c r="N45" s="161">
        <f>'実質公債費比率（分子）の構造'!O$49</f>
        <v>17</v>
      </c>
      <c r="O45" s="161"/>
      <c r="P45" s="161"/>
    </row>
    <row r="46" spans="1:16">
      <c r="A46" s="161" t="s">
        <v>60</v>
      </c>
      <c r="B46" s="161">
        <f>'実質公債費比率（分子）の構造'!K$48</f>
        <v>23</v>
      </c>
      <c r="C46" s="161"/>
      <c r="D46" s="161"/>
      <c r="E46" s="161">
        <f>'実質公債費比率（分子）の構造'!L$48</f>
        <v>22</v>
      </c>
      <c r="F46" s="161"/>
      <c r="G46" s="161"/>
      <c r="H46" s="161">
        <f>'実質公債費比率（分子）の構造'!M$48</f>
        <v>20</v>
      </c>
      <c r="I46" s="161"/>
      <c r="J46" s="161"/>
      <c r="K46" s="161">
        <f>'実質公債費比率（分子）の構造'!N$48</f>
        <v>18</v>
      </c>
      <c r="L46" s="161"/>
      <c r="M46" s="161"/>
      <c r="N46" s="161">
        <f>'実質公債費比率（分子）の構造'!O$48</f>
        <v>13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154</v>
      </c>
      <c r="C49" s="161"/>
      <c r="D49" s="161"/>
      <c r="E49" s="161">
        <f>'実質公債費比率（分子）の構造'!L$45</f>
        <v>162</v>
      </c>
      <c r="F49" s="161"/>
      <c r="G49" s="161"/>
      <c r="H49" s="161">
        <f>'実質公債費比率（分子）の構造'!M$45</f>
        <v>90</v>
      </c>
      <c r="I49" s="161"/>
      <c r="J49" s="161"/>
      <c r="K49" s="161">
        <f>'実質公債費比率（分子）の構造'!N$45</f>
        <v>91</v>
      </c>
      <c r="L49" s="161"/>
      <c r="M49" s="161"/>
      <c r="N49" s="161">
        <f>'実質公債費比率（分子）の構造'!O$45</f>
        <v>101</v>
      </c>
      <c r="O49" s="161"/>
      <c r="P49" s="161"/>
    </row>
    <row r="50" spans="1:16">
      <c r="A50" s="161" t="s">
        <v>64</v>
      </c>
      <c r="B50" s="161" t="e">
        <f>NA()</f>
        <v>#N/A</v>
      </c>
      <c r="C50" s="161">
        <f>IF(ISNUMBER('実質公債費比率（分子）の構造'!K$53),'実質公債費比率（分子）の構造'!K$53,NA())</f>
        <v>91</v>
      </c>
      <c r="D50" s="161" t="e">
        <f>NA()</f>
        <v>#N/A</v>
      </c>
      <c r="E50" s="161" t="e">
        <f>NA()</f>
        <v>#N/A</v>
      </c>
      <c r="F50" s="161">
        <f>IF(ISNUMBER('実質公債費比率（分子）の構造'!L$53),'実質公債費比率（分子）の構造'!L$53,NA())</f>
        <v>75</v>
      </c>
      <c r="G50" s="161" t="e">
        <f>NA()</f>
        <v>#N/A</v>
      </c>
      <c r="H50" s="161" t="e">
        <f>NA()</f>
        <v>#N/A</v>
      </c>
      <c r="I50" s="161">
        <f>IF(ISNUMBER('実質公債費比率（分子）の構造'!M$53),'実質公債費比率（分子）の構造'!M$53,NA())</f>
        <v>12</v>
      </c>
      <c r="J50" s="161" t="e">
        <f>NA()</f>
        <v>#N/A</v>
      </c>
      <c r="K50" s="161" t="e">
        <f>NA()</f>
        <v>#N/A</v>
      </c>
      <c r="L50" s="161">
        <f>IF(ISNUMBER('実質公債費比率（分子）の構造'!N$53),'実質公債費比率（分子）の構造'!N$53,NA())</f>
        <v>21</v>
      </c>
      <c r="M50" s="161" t="e">
        <f>NA()</f>
        <v>#N/A</v>
      </c>
      <c r="N50" s="161" t="e">
        <f>NA()</f>
        <v>#N/A</v>
      </c>
      <c r="O50" s="161">
        <f>IF(ISNUMBER('実質公債費比率（分子）の構造'!O$53),'実質公債費比率（分子）の構造'!O$53,NA())</f>
        <v>21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1118</v>
      </c>
      <c r="E56" s="160"/>
      <c r="F56" s="160"/>
      <c r="G56" s="160">
        <f>'将来負担比率（分子）の構造'!J$52</f>
        <v>1072</v>
      </c>
      <c r="H56" s="160"/>
      <c r="I56" s="160"/>
      <c r="J56" s="160">
        <f>'将来負担比率（分子）の構造'!K$52</f>
        <v>1086</v>
      </c>
      <c r="K56" s="160"/>
      <c r="L56" s="160"/>
      <c r="M56" s="160">
        <f>'将来負担比率（分子）の構造'!L$52</f>
        <v>1151</v>
      </c>
      <c r="N56" s="160"/>
      <c r="O56" s="160"/>
      <c r="P56" s="160">
        <f>'将来負担比率（分子）の構造'!M$52</f>
        <v>1135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560</v>
      </c>
      <c r="E58" s="160"/>
      <c r="F58" s="160"/>
      <c r="G58" s="160">
        <f>'将来負担比率（分子）の構造'!J$50</f>
        <v>476</v>
      </c>
      <c r="H58" s="160"/>
      <c r="I58" s="160"/>
      <c r="J58" s="160">
        <f>'将来負担比率（分子）の構造'!K$50</f>
        <v>577</v>
      </c>
      <c r="K58" s="160"/>
      <c r="L58" s="160"/>
      <c r="M58" s="160">
        <f>'将来負担比率（分子）の構造'!L$50</f>
        <v>693</v>
      </c>
      <c r="N58" s="160"/>
      <c r="O58" s="160"/>
      <c r="P58" s="160">
        <f>'将来負担比率（分子）の構造'!M$50</f>
        <v>706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277</v>
      </c>
      <c r="C62" s="160"/>
      <c r="D62" s="160"/>
      <c r="E62" s="160">
        <f>'将来負担比率（分子）の構造'!J$45</f>
        <v>267</v>
      </c>
      <c r="F62" s="160"/>
      <c r="G62" s="160"/>
      <c r="H62" s="160">
        <f>'将来負担比率（分子）の構造'!K$45</f>
        <v>189</v>
      </c>
      <c r="I62" s="160"/>
      <c r="J62" s="160"/>
      <c r="K62" s="160">
        <f>'将来負担比率（分子）の構造'!L$45</f>
        <v>256</v>
      </c>
      <c r="L62" s="160"/>
      <c r="M62" s="160"/>
      <c r="N62" s="160">
        <f>'将来負担比率（分子）の構造'!M$45</f>
        <v>288</v>
      </c>
      <c r="O62" s="160"/>
      <c r="P62" s="160"/>
    </row>
    <row r="63" spans="1:16">
      <c r="A63" s="160" t="s">
        <v>28</v>
      </c>
      <c r="B63" s="160">
        <f>'将来負担比率（分子）の構造'!I$44</f>
        <v>146</v>
      </c>
      <c r="C63" s="160"/>
      <c r="D63" s="160"/>
      <c r="E63" s="160">
        <f>'将来負担比率（分子）の構造'!J$44</f>
        <v>134</v>
      </c>
      <c r="F63" s="160"/>
      <c r="G63" s="160"/>
      <c r="H63" s="160">
        <f>'将来負担比率（分子）の構造'!K$44</f>
        <v>143</v>
      </c>
      <c r="I63" s="160"/>
      <c r="J63" s="160"/>
      <c r="K63" s="160">
        <f>'将来負担比率（分子）の構造'!L$44</f>
        <v>118</v>
      </c>
      <c r="L63" s="160"/>
      <c r="M63" s="160"/>
      <c r="N63" s="160">
        <f>'将来負担比率（分子）の構造'!M$44</f>
        <v>100</v>
      </c>
      <c r="O63" s="160"/>
      <c r="P63" s="160"/>
    </row>
    <row r="64" spans="1:16">
      <c r="A64" s="160" t="s">
        <v>27</v>
      </c>
      <c r="B64" s="160">
        <f>'将来負担比率（分子）の構造'!I$43</f>
        <v>204</v>
      </c>
      <c r="C64" s="160"/>
      <c r="D64" s="160"/>
      <c r="E64" s="160">
        <f>'将来負担比率（分子）の構造'!J$43</f>
        <v>178</v>
      </c>
      <c r="F64" s="160"/>
      <c r="G64" s="160"/>
      <c r="H64" s="160">
        <f>'将来負担比率（分子）の構造'!K$43</f>
        <v>156</v>
      </c>
      <c r="I64" s="160"/>
      <c r="J64" s="160"/>
      <c r="K64" s="160">
        <f>'将来負担比率（分子）の構造'!L$43</f>
        <v>145</v>
      </c>
      <c r="L64" s="160"/>
      <c r="M64" s="160"/>
      <c r="N64" s="160">
        <f>'将来負担比率（分子）の構造'!M$43</f>
        <v>119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1246</v>
      </c>
      <c r="C66" s="160"/>
      <c r="D66" s="160"/>
      <c r="E66" s="160">
        <f>'将来負担比率（分子）の構造'!J$41</f>
        <v>1094</v>
      </c>
      <c r="F66" s="160"/>
      <c r="G66" s="160"/>
      <c r="H66" s="160">
        <f>'将来負担比率（分子）の構造'!K$41</f>
        <v>1115</v>
      </c>
      <c r="I66" s="160"/>
      <c r="J66" s="160"/>
      <c r="K66" s="160">
        <f>'将来負担比率（分子）の構造'!L$41</f>
        <v>1146</v>
      </c>
      <c r="L66" s="160"/>
      <c r="M66" s="160"/>
      <c r="N66" s="160">
        <f>'将来負担比率（分子）の構造'!M$41</f>
        <v>1226</v>
      </c>
      <c r="O66" s="160"/>
      <c r="P66" s="160"/>
    </row>
    <row r="67" spans="1:16">
      <c r="A67" s="160" t="s">
        <v>68</v>
      </c>
      <c r="B67" s="160" t="e">
        <f>NA()</f>
        <v>#N/A</v>
      </c>
      <c r="C67" s="160">
        <f>IF(ISNUMBER('将来負担比率（分子）の構造'!I$53), IF('将来負担比率（分子）の構造'!I$53 &lt; 0, 0, '将来負担比率（分子）の構造'!I$53), NA())</f>
        <v>195</v>
      </c>
      <c r="D67" s="160" t="e">
        <f>NA()</f>
        <v>#N/A</v>
      </c>
      <c r="E67" s="160" t="e">
        <f>NA()</f>
        <v>#N/A</v>
      </c>
      <c r="F67" s="160">
        <f>IF(ISNUMBER('将来負担比率（分子）の構造'!J$53), IF('将来負担比率（分子）の構造'!J$53 &lt; 0, 0, '将来負担比率（分子）の構造'!J$53), NA())</f>
        <v>125</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265</v>
      </c>
      <c r="C72" s="164">
        <f>基金残高に係る経年分析!G55</f>
        <v>306</v>
      </c>
      <c r="D72" s="164">
        <f>基金残高に係る経年分析!H55</f>
        <v>328</v>
      </c>
    </row>
    <row r="73" spans="1:16">
      <c r="A73" s="163" t="s">
        <v>71</v>
      </c>
      <c r="B73" s="164">
        <f>基金残高に係る経年分析!F56</f>
        <v>69</v>
      </c>
      <c r="C73" s="164">
        <f>基金残高に係る経年分析!G56</f>
        <v>151</v>
      </c>
      <c r="D73" s="164">
        <f>基金残高に係る経年分析!H56</f>
        <v>151</v>
      </c>
    </row>
    <row r="74" spans="1:16">
      <c r="A74" s="163" t="s">
        <v>72</v>
      </c>
      <c r="B74" s="164">
        <f>基金残高に係る経年分析!F57</f>
        <v>292</v>
      </c>
      <c r="C74" s="164">
        <f>基金残高に係る経年分析!G57</f>
        <v>278</v>
      </c>
      <c r="D74" s="164">
        <f>基金残高に係る経年分析!H57</f>
        <v>265</v>
      </c>
    </row>
  </sheetData>
  <sheetProtection algorithmName="SHA-512" hashValue="nvc1NJXNpSI+K/qSrY6VQpml8AGSuSY0d0ohNWrZr/qMFx1ZMmSnHIPpmGJNP4oJOGpeCQUkTCejHcCcZ2yRsA==" saltValue="v0wQBFFi9ubvriTA5l1b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154929</v>
      </c>
      <c r="S5" s="649"/>
      <c r="T5" s="649"/>
      <c r="U5" s="649"/>
      <c r="V5" s="649"/>
      <c r="W5" s="649"/>
      <c r="X5" s="649"/>
      <c r="Y5" s="650"/>
      <c r="Z5" s="651">
        <v>9.8000000000000007</v>
      </c>
      <c r="AA5" s="651"/>
      <c r="AB5" s="651"/>
      <c r="AC5" s="651"/>
      <c r="AD5" s="652">
        <v>154929</v>
      </c>
      <c r="AE5" s="652"/>
      <c r="AF5" s="652"/>
      <c r="AG5" s="652"/>
      <c r="AH5" s="652"/>
      <c r="AI5" s="652"/>
      <c r="AJ5" s="652"/>
      <c r="AK5" s="652"/>
      <c r="AL5" s="653">
        <v>18.3</v>
      </c>
      <c r="AM5" s="654"/>
      <c r="AN5" s="654"/>
      <c r="AO5" s="655"/>
      <c r="AP5" s="645" t="s">
        <v>220</v>
      </c>
      <c r="AQ5" s="646"/>
      <c r="AR5" s="646"/>
      <c r="AS5" s="646"/>
      <c r="AT5" s="646"/>
      <c r="AU5" s="646"/>
      <c r="AV5" s="646"/>
      <c r="AW5" s="646"/>
      <c r="AX5" s="646"/>
      <c r="AY5" s="646"/>
      <c r="AZ5" s="646"/>
      <c r="BA5" s="646"/>
      <c r="BB5" s="646"/>
      <c r="BC5" s="646"/>
      <c r="BD5" s="646"/>
      <c r="BE5" s="646"/>
      <c r="BF5" s="647"/>
      <c r="BG5" s="659">
        <v>154929</v>
      </c>
      <c r="BH5" s="660"/>
      <c r="BI5" s="660"/>
      <c r="BJ5" s="660"/>
      <c r="BK5" s="660"/>
      <c r="BL5" s="660"/>
      <c r="BM5" s="660"/>
      <c r="BN5" s="661"/>
      <c r="BO5" s="662">
        <v>100</v>
      </c>
      <c r="BP5" s="662"/>
      <c r="BQ5" s="662"/>
      <c r="BR5" s="662"/>
      <c r="BS5" s="663">
        <v>1019</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6028</v>
      </c>
      <c r="S6" s="660"/>
      <c r="T6" s="660"/>
      <c r="U6" s="660"/>
      <c r="V6" s="660"/>
      <c r="W6" s="660"/>
      <c r="X6" s="660"/>
      <c r="Y6" s="661"/>
      <c r="Z6" s="662">
        <v>0.4</v>
      </c>
      <c r="AA6" s="662"/>
      <c r="AB6" s="662"/>
      <c r="AC6" s="662"/>
      <c r="AD6" s="663">
        <v>6028</v>
      </c>
      <c r="AE6" s="663"/>
      <c r="AF6" s="663"/>
      <c r="AG6" s="663"/>
      <c r="AH6" s="663"/>
      <c r="AI6" s="663"/>
      <c r="AJ6" s="663"/>
      <c r="AK6" s="663"/>
      <c r="AL6" s="664">
        <v>0.7</v>
      </c>
      <c r="AM6" s="665"/>
      <c r="AN6" s="665"/>
      <c r="AO6" s="666"/>
      <c r="AP6" s="656" t="s">
        <v>225</v>
      </c>
      <c r="AQ6" s="657"/>
      <c r="AR6" s="657"/>
      <c r="AS6" s="657"/>
      <c r="AT6" s="657"/>
      <c r="AU6" s="657"/>
      <c r="AV6" s="657"/>
      <c r="AW6" s="657"/>
      <c r="AX6" s="657"/>
      <c r="AY6" s="657"/>
      <c r="AZ6" s="657"/>
      <c r="BA6" s="657"/>
      <c r="BB6" s="657"/>
      <c r="BC6" s="657"/>
      <c r="BD6" s="657"/>
      <c r="BE6" s="657"/>
      <c r="BF6" s="658"/>
      <c r="BG6" s="659">
        <v>154929</v>
      </c>
      <c r="BH6" s="660"/>
      <c r="BI6" s="660"/>
      <c r="BJ6" s="660"/>
      <c r="BK6" s="660"/>
      <c r="BL6" s="660"/>
      <c r="BM6" s="660"/>
      <c r="BN6" s="661"/>
      <c r="BO6" s="662">
        <v>100</v>
      </c>
      <c r="BP6" s="662"/>
      <c r="BQ6" s="662"/>
      <c r="BR6" s="662"/>
      <c r="BS6" s="663">
        <v>1019</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44069</v>
      </c>
      <c r="CS6" s="660"/>
      <c r="CT6" s="660"/>
      <c r="CU6" s="660"/>
      <c r="CV6" s="660"/>
      <c r="CW6" s="660"/>
      <c r="CX6" s="660"/>
      <c r="CY6" s="661"/>
      <c r="CZ6" s="653">
        <v>2.9</v>
      </c>
      <c r="DA6" s="654"/>
      <c r="DB6" s="654"/>
      <c r="DC6" s="673"/>
      <c r="DD6" s="668" t="s">
        <v>123</v>
      </c>
      <c r="DE6" s="660"/>
      <c r="DF6" s="660"/>
      <c r="DG6" s="660"/>
      <c r="DH6" s="660"/>
      <c r="DI6" s="660"/>
      <c r="DJ6" s="660"/>
      <c r="DK6" s="660"/>
      <c r="DL6" s="660"/>
      <c r="DM6" s="660"/>
      <c r="DN6" s="660"/>
      <c r="DO6" s="660"/>
      <c r="DP6" s="661"/>
      <c r="DQ6" s="668">
        <v>44069</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270</v>
      </c>
      <c r="S7" s="660"/>
      <c r="T7" s="660"/>
      <c r="U7" s="660"/>
      <c r="V7" s="660"/>
      <c r="W7" s="660"/>
      <c r="X7" s="660"/>
      <c r="Y7" s="661"/>
      <c r="Z7" s="662">
        <v>0</v>
      </c>
      <c r="AA7" s="662"/>
      <c r="AB7" s="662"/>
      <c r="AC7" s="662"/>
      <c r="AD7" s="663">
        <v>270</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52026</v>
      </c>
      <c r="BH7" s="660"/>
      <c r="BI7" s="660"/>
      <c r="BJ7" s="660"/>
      <c r="BK7" s="660"/>
      <c r="BL7" s="660"/>
      <c r="BM7" s="660"/>
      <c r="BN7" s="661"/>
      <c r="BO7" s="662">
        <v>33.6</v>
      </c>
      <c r="BP7" s="662"/>
      <c r="BQ7" s="662"/>
      <c r="BR7" s="662"/>
      <c r="BS7" s="663">
        <v>1019</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428539</v>
      </c>
      <c r="CS7" s="660"/>
      <c r="CT7" s="660"/>
      <c r="CU7" s="660"/>
      <c r="CV7" s="660"/>
      <c r="CW7" s="660"/>
      <c r="CX7" s="660"/>
      <c r="CY7" s="661"/>
      <c r="CZ7" s="662">
        <v>27.9</v>
      </c>
      <c r="DA7" s="662"/>
      <c r="DB7" s="662"/>
      <c r="DC7" s="662"/>
      <c r="DD7" s="668">
        <v>121889</v>
      </c>
      <c r="DE7" s="660"/>
      <c r="DF7" s="660"/>
      <c r="DG7" s="660"/>
      <c r="DH7" s="660"/>
      <c r="DI7" s="660"/>
      <c r="DJ7" s="660"/>
      <c r="DK7" s="660"/>
      <c r="DL7" s="660"/>
      <c r="DM7" s="660"/>
      <c r="DN7" s="660"/>
      <c r="DO7" s="660"/>
      <c r="DP7" s="661"/>
      <c r="DQ7" s="668">
        <v>276269</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1003</v>
      </c>
      <c r="S8" s="660"/>
      <c r="T8" s="660"/>
      <c r="U8" s="660"/>
      <c r="V8" s="660"/>
      <c r="W8" s="660"/>
      <c r="X8" s="660"/>
      <c r="Y8" s="661"/>
      <c r="Z8" s="662">
        <v>0.1</v>
      </c>
      <c r="AA8" s="662"/>
      <c r="AB8" s="662"/>
      <c r="AC8" s="662"/>
      <c r="AD8" s="663">
        <v>1003</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2305</v>
      </c>
      <c r="BH8" s="660"/>
      <c r="BI8" s="660"/>
      <c r="BJ8" s="660"/>
      <c r="BK8" s="660"/>
      <c r="BL8" s="660"/>
      <c r="BM8" s="660"/>
      <c r="BN8" s="661"/>
      <c r="BO8" s="662">
        <v>1.5</v>
      </c>
      <c r="BP8" s="662"/>
      <c r="BQ8" s="662"/>
      <c r="BR8" s="662"/>
      <c r="BS8" s="668" t="s">
        <v>123</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476763</v>
      </c>
      <c r="CS8" s="660"/>
      <c r="CT8" s="660"/>
      <c r="CU8" s="660"/>
      <c r="CV8" s="660"/>
      <c r="CW8" s="660"/>
      <c r="CX8" s="660"/>
      <c r="CY8" s="661"/>
      <c r="CZ8" s="662">
        <v>31</v>
      </c>
      <c r="DA8" s="662"/>
      <c r="DB8" s="662"/>
      <c r="DC8" s="662"/>
      <c r="DD8" s="668">
        <v>163689</v>
      </c>
      <c r="DE8" s="660"/>
      <c r="DF8" s="660"/>
      <c r="DG8" s="660"/>
      <c r="DH8" s="660"/>
      <c r="DI8" s="660"/>
      <c r="DJ8" s="660"/>
      <c r="DK8" s="660"/>
      <c r="DL8" s="660"/>
      <c r="DM8" s="660"/>
      <c r="DN8" s="660"/>
      <c r="DO8" s="660"/>
      <c r="DP8" s="661"/>
      <c r="DQ8" s="668">
        <v>238729</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986</v>
      </c>
      <c r="S9" s="660"/>
      <c r="T9" s="660"/>
      <c r="U9" s="660"/>
      <c r="V9" s="660"/>
      <c r="W9" s="660"/>
      <c r="X9" s="660"/>
      <c r="Y9" s="661"/>
      <c r="Z9" s="662">
        <v>0.1</v>
      </c>
      <c r="AA9" s="662"/>
      <c r="AB9" s="662"/>
      <c r="AC9" s="662"/>
      <c r="AD9" s="663">
        <v>986</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43883</v>
      </c>
      <c r="BH9" s="660"/>
      <c r="BI9" s="660"/>
      <c r="BJ9" s="660"/>
      <c r="BK9" s="660"/>
      <c r="BL9" s="660"/>
      <c r="BM9" s="660"/>
      <c r="BN9" s="661"/>
      <c r="BO9" s="662">
        <v>28.3</v>
      </c>
      <c r="BP9" s="662"/>
      <c r="BQ9" s="662"/>
      <c r="BR9" s="662"/>
      <c r="BS9" s="668" t="s">
        <v>123</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140535</v>
      </c>
      <c r="CS9" s="660"/>
      <c r="CT9" s="660"/>
      <c r="CU9" s="660"/>
      <c r="CV9" s="660"/>
      <c r="CW9" s="660"/>
      <c r="CX9" s="660"/>
      <c r="CY9" s="661"/>
      <c r="CZ9" s="662">
        <v>9.1</v>
      </c>
      <c r="DA9" s="662"/>
      <c r="DB9" s="662"/>
      <c r="DC9" s="662"/>
      <c r="DD9" s="668">
        <v>907</v>
      </c>
      <c r="DE9" s="660"/>
      <c r="DF9" s="660"/>
      <c r="DG9" s="660"/>
      <c r="DH9" s="660"/>
      <c r="DI9" s="660"/>
      <c r="DJ9" s="660"/>
      <c r="DK9" s="660"/>
      <c r="DL9" s="660"/>
      <c r="DM9" s="660"/>
      <c r="DN9" s="660"/>
      <c r="DO9" s="660"/>
      <c r="DP9" s="661"/>
      <c r="DQ9" s="668">
        <v>125477</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132</v>
      </c>
      <c r="AA10" s="662"/>
      <c r="AB10" s="662"/>
      <c r="AC10" s="662"/>
      <c r="AD10" s="663" t="s">
        <v>123</v>
      </c>
      <c r="AE10" s="663"/>
      <c r="AF10" s="663"/>
      <c r="AG10" s="663"/>
      <c r="AH10" s="663"/>
      <c r="AI10" s="663"/>
      <c r="AJ10" s="663"/>
      <c r="AK10" s="663"/>
      <c r="AL10" s="664" t="s">
        <v>123</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4615</v>
      </c>
      <c r="BH10" s="660"/>
      <c r="BI10" s="660"/>
      <c r="BJ10" s="660"/>
      <c r="BK10" s="660"/>
      <c r="BL10" s="660"/>
      <c r="BM10" s="660"/>
      <c r="BN10" s="661"/>
      <c r="BO10" s="662">
        <v>3</v>
      </c>
      <c r="BP10" s="662"/>
      <c r="BQ10" s="662"/>
      <c r="BR10" s="662"/>
      <c r="BS10" s="668">
        <v>775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123</v>
      </c>
      <c r="CS10" s="660"/>
      <c r="CT10" s="660"/>
      <c r="CU10" s="660"/>
      <c r="CV10" s="660"/>
      <c r="CW10" s="660"/>
      <c r="CX10" s="660"/>
      <c r="CY10" s="661"/>
      <c r="CZ10" s="662" t="s">
        <v>123</v>
      </c>
      <c r="DA10" s="662"/>
      <c r="DB10" s="662"/>
      <c r="DC10" s="662"/>
      <c r="DD10" s="668" t="s">
        <v>123</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132</v>
      </c>
      <c r="AA11" s="662"/>
      <c r="AB11" s="662"/>
      <c r="AC11" s="662"/>
      <c r="AD11" s="663" t="s">
        <v>123</v>
      </c>
      <c r="AE11" s="663"/>
      <c r="AF11" s="663"/>
      <c r="AG11" s="663"/>
      <c r="AH11" s="663"/>
      <c r="AI11" s="663"/>
      <c r="AJ11" s="663"/>
      <c r="AK11" s="663"/>
      <c r="AL11" s="664" t="s">
        <v>123</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1223</v>
      </c>
      <c r="BH11" s="660"/>
      <c r="BI11" s="660"/>
      <c r="BJ11" s="660"/>
      <c r="BK11" s="660"/>
      <c r="BL11" s="660"/>
      <c r="BM11" s="660"/>
      <c r="BN11" s="661"/>
      <c r="BO11" s="662">
        <v>0.8</v>
      </c>
      <c r="BP11" s="662"/>
      <c r="BQ11" s="662"/>
      <c r="BR11" s="662"/>
      <c r="BS11" s="668">
        <v>244</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25619</v>
      </c>
      <c r="CS11" s="660"/>
      <c r="CT11" s="660"/>
      <c r="CU11" s="660"/>
      <c r="CV11" s="660"/>
      <c r="CW11" s="660"/>
      <c r="CX11" s="660"/>
      <c r="CY11" s="661"/>
      <c r="CZ11" s="662">
        <v>1.7</v>
      </c>
      <c r="DA11" s="662"/>
      <c r="DB11" s="662"/>
      <c r="DC11" s="662"/>
      <c r="DD11" s="668">
        <v>2099</v>
      </c>
      <c r="DE11" s="660"/>
      <c r="DF11" s="660"/>
      <c r="DG11" s="660"/>
      <c r="DH11" s="660"/>
      <c r="DI11" s="660"/>
      <c r="DJ11" s="660"/>
      <c r="DK11" s="660"/>
      <c r="DL11" s="660"/>
      <c r="DM11" s="660"/>
      <c r="DN11" s="660"/>
      <c r="DO11" s="660"/>
      <c r="DP11" s="661"/>
      <c r="DQ11" s="668">
        <v>18574</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22742</v>
      </c>
      <c r="S12" s="660"/>
      <c r="T12" s="660"/>
      <c r="U12" s="660"/>
      <c r="V12" s="660"/>
      <c r="W12" s="660"/>
      <c r="X12" s="660"/>
      <c r="Y12" s="661"/>
      <c r="Z12" s="662">
        <v>1.4</v>
      </c>
      <c r="AA12" s="662"/>
      <c r="AB12" s="662"/>
      <c r="AC12" s="662"/>
      <c r="AD12" s="663">
        <v>22742</v>
      </c>
      <c r="AE12" s="663"/>
      <c r="AF12" s="663"/>
      <c r="AG12" s="663"/>
      <c r="AH12" s="663"/>
      <c r="AI12" s="663"/>
      <c r="AJ12" s="663"/>
      <c r="AK12" s="663"/>
      <c r="AL12" s="664">
        <v>2.7</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86069</v>
      </c>
      <c r="BH12" s="660"/>
      <c r="BI12" s="660"/>
      <c r="BJ12" s="660"/>
      <c r="BK12" s="660"/>
      <c r="BL12" s="660"/>
      <c r="BM12" s="660"/>
      <c r="BN12" s="661"/>
      <c r="BO12" s="662">
        <v>55.6</v>
      </c>
      <c r="BP12" s="662"/>
      <c r="BQ12" s="662"/>
      <c r="BR12" s="662"/>
      <c r="BS12" s="668" t="s">
        <v>123</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67004</v>
      </c>
      <c r="CS12" s="660"/>
      <c r="CT12" s="660"/>
      <c r="CU12" s="660"/>
      <c r="CV12" s="660"/>
      <c r="CW12" s="660"/>
      <c r="CX12" s="660"/>
      <c r="CY12" s="661"/>
      <c r="CZ12" s="662">
        <v>4.4000000000000004</v>
      </c>
      <c r="DA12" s="662"/>
      <c r="DB12" s="662"/>
      <c r="DC12" s="662"/>
      <c r="DD12" s="668">
        <v>1542</v>
      </c>
      <c r="DE12" s="660"/>
      <c r="DF12" s="660"/>
      <c r="DG12" s="660"/>
      <c r="DH12" s="660"/>
      <c r="DI12" s="660"/>
      <c r="DJ12" s="660"/>
      <c r="DK12" s="660"/>
      <c r="DL12" s="660"/>
      <c r="DM12" s="660"/>
      <c r="DN12" s="660"/>
      <c r="DO12" s="660"/>
      <c r="DP12" s="661"/>
      <c r="DQ12" s="668">
        <v>54578</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35054</v>
      </c>
      <c r="S13" s="660"/>
      <c r="T13" s="660"/>
      <c r="U13" s="660"/>
      <c r="V13" s="660"/>
      <c r="W13" s="660"/>
      <c r="X13" s="660"/>
      <c r="Y13" s="661"/>
      <c r="Z13" s="662">
        <v>2.2000000000000002</v>
      </c>
      <c r="AA13" s="662"/>
      <c r="AB13" s="662"/>
      <c r="AC13" s="662"/>
      <c r="AD13" s="663">
        <v>35054</v>
      </c>
      <c r="AE13" s="663"/>
      <c r="AF13" s="663"/>
      <c r="AG13" s="663"/>
      <c r="AH13" s="663"/>
      <c r="AI13" s="663"/>
      <c r="AJ13" s="663"/>
      <c r="AK13" s="663"/>
      <c r="AL13" s="664">
        <v>4.0999999999999996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86069</v>
      </c>
      <c r="BH13" s="660"/>
      <c r="BI13" s="660"/>
      <c r="BJ13" s="660"/>
      <c r="BK13" s="660"/>
      <c r="BL13" s="660"/>
      <c r="BM13" s="660"/>
      <c r="BN13" s="661"/>
      <c r="BO13" s="662">
        <v>55.6</v>
      </c>
      <c r="BP13" s="662"/>
      <c r="BQ13" s="662"/>
      <c r="BR13" s="662"/>
      <c r="BS13" s="668" t="s">
        <v>123</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93984</v>
      </c>
      <c r="CS13" s="660"/>
      <c r="CT13" s="660"/>
      <c r="CU13" s="660"/>
      <c r="CV13" s="660"/>
      <c r="CW13" s="660"/>
      <c r="CX13" s="660"/>
      <c r="CY13" s="661"/>
      <c r="CZ13" s="662">
        <v>6.1</v>
      </c>
      <c r="DA13" s="662"/>
      <c r="DB13" s="662"/>
      <c r="DC13" s="662"/>
      <c r="DD13" s="668">
        <v>60571</v>
      </c>
      <c r="DE13" s="660"/>
      <c r="DF13" s="660"/>
      <c r="DG13" s="660"/>
      <c r="DH13" s="660"/>
      <c r="DI13" s="660"/>
      <c r="DJ13" s="660"/>
      <c r="DK13" s="660"/>
      <c r="DL13" s="660"/>
      <c r="DM13" s="660"/>
      <c r="DN13" s="660"/>
      <c r="DO13" s="660"/>
      <c r="DP13" s="661"/>
      <c r="DQ13" s="668">
        <v>34978</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4255</v>
      </c>
      <c r="BH14" s="660"/>
      <c r="BI14" s="660"/>
      <c r="BJ14" s="660"/>
      <c r="BK14" s="660"/>
      <c r="BL14" s="660"/>
      <c r="BM14" s="660"/>
      <c r="BN14" s="661"/>
      <c r="BO14" s="662">
        <v>2.7</v>
      </c>
      <c r="BP14" s="662"/>
      <c r="BQ14" s="662"/>
      <c r="BR14" s="662"/>
      <c r="BS14" s="668" t="s">
        <v>123</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66155</v>
      </c>
      <c r="CS14" s="660"/>
      <c r="CT14" s="660"/>
      <c r="CU14" s="660"/>
      <c r="CV14" s="660"/>
      <c r="CW14" s="660"/>
      <c r="CX14" s="660"/>
      <c r="CY14" s="661"/>
      <c r="CZ14" s="662">
        <v>4.3</v>
      </c>
      <c r="DA14" s="662"/>
      <c r="DB14" s="662"/>
      <c r="DC14" s="662"/>
      <c r="DD14" s="668" t="s">
        <v>123</v>
      </c>
      <c r="DE14" s="660"/>
      <c r="DF14" s="660"/>
      <c r="DG14" s="660"/>
      <c r="DH14" s="660"/>
      <c r="DI14" s="660"/>
      <c r="DJ14" s="660"/>
      <c r="DK14" s="660"/>
      <c r="DL14" s="660"/>
      <c r="DM14" s="660"/>
      <c r="DN14" s="660"/>
      <c r="DO14" s="660"/>
      <c r="DP14" s="661"/>
      <c r="DQ14" s="668">
        <v>62852</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2471</v>
      </c>
      <c r="S15" s="660"/>
      <c r="T15" s="660"/>
      <c r="U15" s="660"/>
      <c r="V15" s="660"/>
      <c r="W15" s="660"/>
      <c r="X15" s="660"/>
      <c r="Y15" s="661"/>
      <c r="Z15" s="662">
        <v>0.2</v>
      </c>
      <c r="AA15" s="662"/>
      <c r="AB15" s="662"/>
      <c r="AC15" s="662"/>
      <c r="AD15" s="663">
        <v>2471</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12579</v>
      </c>
      <c r="BH15" s="660"/>
      <c r="BI15" s="660"/>
      <c r="BJ15" s="660"/>
      <c r="BK15" s="660"/>
      <c r="BL15" s="660"/>
      <c r="BM15" s="660"/>
      <c r="BN15" s="661"/>
      <c r="BO15" s="662">
        <v>8.1</v>
      </c>
      <c r="BP15" s="662"/>
      <c r="BQ15" s="662"/>
      <c r="BR15" s="662"/>
      <c r="BS15" s="668" t="s">
        <v>123</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84955</v>
      </c>
      <c r="CS15" s="660"/>
      <c r="CT15" s="660"/>
      <c r="CU15" s="660"/>
      <c r="CV15" s="660"/>
      <c r="CW15" s="660"/>
      <c r="CX15" s="660"/>
      <c r="CY15" s="661"/>
      <c r="CZ15" s="662">
        <v>5.5</v>
      </c>
      <c r="DA15" s="662"/>
      <c r="DB15" s="662"/>
      <c r="DC15" s="662"/>
      <c r="DD15" s="668">
        <v>3443</v>
      </c>
      <c r="DE15" s="660"/>
      <c r="DF15" s="660"/>
      <c r="DG15" s="660"/>
      <c r="DH15" s="660"/>
      <c r="DI15" s="660"/>
      <c r="DJ15" s="660"/>
      <c r="DK15" s="660"/>
      <c r="DL15" s="660"/>
      <c r="DM15" s="660"/>
      <c r="DN15" s="660"/>
      <c r="DO15" s="660"/>
      <c r="DP15" s="661"/>
      <c r="DQ15" s="668">
        <v>67415</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132</v>
      </c>
      <c r="BP16" s="662"/>
      <c r="BQ16" s="662"/>
      <c r="BR16" s="662"/>
      <c r="BS16" s="668" t="s">
        <v>123</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3164</v>
      </c>
      <c r="CS16" s="660"/>
      <c r="CT16" s="660"/>
      <c r="CU16" s="660"/>
      <c r="CV16" s="660"/>
      <c r="CW16" s="660"/>
      <c r="CX16" s="660"/>
      <c r="CY16" s="661"/>
      <c r="CZ16" s="662">
        <v>0.2</v>
      </c>
      <c r="DA16" s="662"/>
      <c r="DB16" s="662"/>
      <c r="DC16" s="662"/>
      <c r="DD16" s="668" t="s">
        <v>132</v>
      </c>
      <c r="DE16" s="660"/>
      <c r="DF16" s="660"/>
      <c r="DG16" s="660"/>
      <c r="DH16" s="660"/>
      <c r="DI16" s="660"/>
      <c r="DJ16" s="660"/>
      <c r="DK16" s="660"/>
      <c r="DL16" s="660"/>
      <c r="DM16" s="660"/>
      <c r="DN16" s="660"/>
      <c r="DO16" s="660"/>
      <c r="DP16" s="661"/>
      <c r="DQ16" s="668">
        <v>2007</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48</v>
      </c>
      <c r="S17" s="660"/>
      <c r="T17" s="660"/>
      <c r="U17" s="660"/>
      <c r="V17" s="660"/>
      <c r="W17" s="660"/>
      <c r="X17" s="660"/>
      <c r="Y17" s="661"/>
      <c r="Z17" s="662">
        <v>0</v>
      </c>
      <c r="AA17" s="662"/>
      <c r="AB17" s="662"/>
      <c r="AC17" s="662"/>
      <c r="AD17" s="663">
        <v>48</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107182</v>
      </c>
      <c r="CS17" s="660"/>
      <c r="CT17" s="660"/>
      <c r="CU17" s="660"/>
      <c r="CV17" s="660"/>
      <c r="CW17" s="660"/>
      <c r="CX17" s="660"/>
      <c r="CY17" s="661"/>
      <c r="CZ17" s="662">
        <v>7</v>
      </c>
      <c r="DA17" s="662"/>
      <c r="DB17" s="662"/>
      <c r="DC17" s="662"/>
      <c r="DD17" s="668" t="s">
        <v>123</v>
      </c>
      <c r="DE17" s="660"/>
      <c r="DF17" s="660"/>
      <c r="DG17" s="660"/>
      <c r="DH17" s="660"/>
      <c r="DI17" s="660"/>
      <c r="DJ17" s="660"/>
      <c r="DK17" s="660"/>
      <c r="DL17" s="660"/>
      <c r="DM17" s="660"/>
      <c r="DN17" s="660"/>
      <c r="DO17" s="660"/>
      <c r="DP17" s="661"/>
      <c r="DQ17" s="668">
        <v>107182</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774951</v>
      </c>
      <c r="S18" s="660"/>
      <c r="T18" s="660"/>
      <c r="U18" s="660"/>
      <c r="V18" s="660"/>
      <c r="W18" s="660"/>
      <c r="X18" s="660"/>
      <c r="Y18" s="661"/>
      <c r="Z18" s="662">
        <v>48.8</v>
      </c>
      <c r="AA18" s="662"/>
      <c r="AB18" s="662"/>
      <c r="AC18" s="662"/>
      <c r="AD18" s="663">
        <v>622177</v>
      </c>
      <c r="AE18" s="663"/>
      <c r="AF18" s="663"/>
      <c r="AG18" s="663"/>
      <c r="AH18" s="663"/>
      <c r="AI18" s="663"/>
      <c r="AJ18" s="663"/>
      <c r="AK18" s="663"/>
      <c r="AL18" s="664">
        <v>73.5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622177</v>
      </c>
      <c r="S19" s="660"/>
      <c r="T19" s="660"/>
      <c r="U19" s="660"/>
      <c r="V19" s="660"/>
      <c r="W19" s="660"/>
      <c r="X19" s="660"/>
      <c r="Y19" s="661"/>
      <c r="Z19" s="662">
        <v>39.200000000000003</v>
      </c>
      <c r="AA19" s="662"/>
      <c r="AB19" s="662"/>
      <c r="AC19" s="662"/>
      <c r="AD19" s="663">
        <v>622177</v>
      </c>
      <c r="AE19" s="663"/>
      <c r="AF19" s="663"/>
      <c r="AG19" s="663"/>
      <c r="AH19" s="663"/>
      <c r="AI19" s="663"/>
      <c r="AJ19" s="663"/>
      <c r="AK19" s="663"/>
      <c r="AL19" s="664">
        <v>73.5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132</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152774</v>
      </c>
      <c r="S20" s="660"/>
      <c r="T20" s="660"/>
      <c r="U20" s="660"/>
      <c r="V20" s="660"/>
      <c r="W20" s="660"/>
      <c r="X20" s="660"/>
      <c r="Y20" s="661"/>
      <c r="Z20" s="662">
        <v>9.6</v>
      </c>
      <c r="AA20" s="662"/>
      <c r="AB20" s="662"/>
      <c r="AC20" s="662"/>
      <c r="AD20" s="663" t="s">
        <v>132</v>
      </c>
      <c r="AE20" s="663"/>
      <c r="AF20" s="663"/>
      <c r="AG20" s="663"/>
      <c r="AH20" s="663"/>
      <c r="AI20" s="663"/>
      <c r="AJ20" s="663"/>
      <c r="AK20" s="663"/>
      <c r="AL20" s="664" t="s">
        <v>132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132</v>
      </c>
      <c r="BP20" s="662"/>
      <c r="BQ20" s="662"/>
      <c r="BR20" s="662"/>
      <c r="BS20" s="668" t="s">
        <v>123</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1537969</v>
      </c>
      <c r="CS20" s="660"/>
      <c r="CT20" s="660"/>
      <c r="CU20" s="660"/>
      <c r="CV20" s="660"/>
      <c r="CW20" s="660"/>
      <c r="CX20" s="660"/>
      <c r="CY20" s="661"/>
      <c r="CZ20" s="662">
        <v>100</v>
      </c>
      <c r="DA20" s="662"/>
      <c r="DB20" s="662"/>
      <c r="DC20" s="662"/>
      <c r="DD20" s="668">
        <v>354140</v>
      </c>
      <c r="DE20" s="660"/>
      <c r="DF20" s="660"/>
      <c r="DG20" s="660"/>
      <c r="DH20" s="660"/>
      <c r="DI20" s="660"/>
      <c r="DJ20" s="660"/>
      <c r="DK20" s="660"/>
      <c r="DL20" s="660"/>
      <c r="DM20" s="660"/>
      <c r="DN20" s="660"/>
      <c r="DO20" s="660"/>
      <c r="DP20" s="661"/>
      <c r="DQ20" s="668">
        <v>1032130</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132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998482</v>
      </c>
      <c r="S22" s="660"/>
      <c r="T22" s="660"/>
      <c r="U22" s="660"/>
      <c r="V22" s="660"/>
      <c r="W22" s="660"/>
      <c r="X22" s="660"/>
      <c r="Y22" s="661"/>
      <c r="Z22" s="662">
        <v>62.9</v>
      </c>
      <c r="AA22" s="662"/>
      <c r="AB22" s="662"/>
      <c r="AC22" s="662"/>
      <c r="AD22" s="663">
        <v>845708</v>
      </c>
      <c r="AE22" s="663"/>
      <c r="AF22" s="663"/>
      <c r="AG22" s="663"/>
      <c r="AH22" s="663"/>
      <c r="AI22" s="663"/>
      <c r="AJ22" s="663"/>
      <c r="AK22" s="663"/>
      <c r="AL22" s="664">
        <v>99.9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t="s">
        <v>123</v>
      </c>
      <c r="S23" s="660"/>
      <c r="T23" s="660"/>
      <c r="U23" s="660"/>
      <c r="V23" s="660"/>
      <c r="W23" s="660"/>
      <c r="X23" s="660"/>
      <c r="Y23" s="661"/>
      <c r="Z23" s="662" t="s">
        <v>123</v>
      </c>
      <c r="AA23" s="662"/>
      <c r="AB23" s="662"/>
      <c r="AC23" s="662"/>
      <c r="AD23" s="663" t="s">
        <v>123</v>
      </c>
      <c r="AE23" s="663"/>
      <c r="AF23" s="663"/>
      <c r="AG23" s="663"/>
      <c r="AH23" s="663"/>
      <c r="AI23" s="663"/>
      <c r="AJ23" s="663"/>
      <c r="AK23" s="663"/>
      <c r="AL23" s="664" t="s">
        <v>123</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132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40766</v>
      </c>
      <c r="S24" s="660"/>
      <c r="T24" s="660"/>
      <c r="U24" s="660"/>
      <c r="V24" s="660"/>
      <c r="W24" s="660"/>
      <c r="X24" s="660"/>
      <c r="Y24" s="661"/>
      <c r="Z24" s="662">
        <v>2.6</v>
      </c>
      <c r="AA24" s="662"/>
      <c r="AB24" s="662"/>
      <c r="AC24" s="662"/>
      <c r="AD24" s="663" t="s">
        <v>123</v>
      </c>
      <c r="AE24" s="663"/>
      <c r="AF24" s="663"/>
      <c r="AG24" s="663"/>
      <c r="AH24" s="663"/>
      <c r="AI24" s="663"/>
      <c r="AJ24" s="663"/>
      <c r="AK24" s="663"/>
      <c r="AL24" s="664" t="s">
        <v>123</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123</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532545</v>
      </c>
      <c r="CS24" s="649"/>
      <c r="CT24" s="649"/>
      <c r="CU24" s="649"/>
      <c r="CV24" s="649"/>
      <c r="CW24" s="649"/>
      <c r="CX24" s="649"/>
      <c r="CY24" s="650"/>
      <c r="CZ24" s="653">
        <v>34.6</v>
      </c>
      <c r="DA24" s="654"/>
      <c r="DB24" s="654"/>
      <c r="DC24" s="673"/>
      <c r="DD24" s="692">
        <v>444051</v>
      </c>
      <c r="DE24" s="649"/>
      <c r="DF24" s="649"/>
      <c r="DG24" s="649"/>
      <c r="DH24" s="649"/>
      <c r="DI24" s="649"/>
      <c r="DJ24" s="649"/>
      <c r="DK24" s="650"/>
      <c r="DL24" s="692">
        <v>433119</v>
      </c>
      <c r="DM24" s="649"/>
      <c r="DN24" s="649"/>
      <c r="DO24" s="649"/>
      <c r="DP24" s="649"/>
      <c r="DQ24" s="649"/>
      <c r="DR24" s="649"/>
      <c r="DS24" s="649"/>
      <c r="DT24" s="649"/>
      <c r="DU24" s="649"/>
      <c r="DV24" s="650"/>
      <c r="DW24" s="653">
        <v>48.9</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10452</v>
      </c>
      <c r="S25" s="660"/>
      <c r="T25" s="660"/>
      <c r="U25" s="660"/>
      <c r="V25" s="660"/>
      <c r="W25" s="660"/>
      <c r="X25" s="660"/>
      <c r="Y25" s="661"/>
      <c r="Z25" s="662">
        <v>0.7</v>
      </c>
      <c r="AA25" s="662"/>
      <c r="AB25" s="662"/>
      <c r="AC25" s="662"/>
      <c r="AD25" s="663">
        <v>367</v>
      </c>
      <c r="AE25" s="663"/>
      <c r="AF25" s="663"/>
      <c r="AG25" s="663"/>
      <c r="AH25" s="663"/>
      <c r="AI25" s="663"/>
      <c r="AJ25" s="663"/>
      <c r="AK25" s="663"/>
      <c r="AL25" s="664">
        <v>0</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132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351843</v>
      </c>
      <c r="CS25" s="695"/>
      <c r="CT25" s="695"/>
      <c r="CU25" s="695"/>
      <c r="CV25" s="695"/>
      <c r="CW25" s="695"/>
      <c r="CX25" s="695"/>
      <c r="CY25" s="696"/>
      <c r="CZ25" s="664">
        <v>22.9</v>
      </c>
      <c r="DA25" s="693"/>
      <c r="DB25" s="693"/>
      <c r="DC25" s="697"/>
      <c r="DD25" s="668">
        <v>305252</v>
      </c>
      <c r="DE25" s="695"/>
      <c r="DF25" s="695"/>
      <c r="DG25" s="695"/>
      <c r="DH25" s="695"/>
      <c r="DI25" s="695"/>
      <c r="DJ25" s="695"/>
      <c r="DK25" s="696"/>
      <c r="DL25" s="668">
        <v>294902</v>
      </c>
      <c r="DM25" s="695"/>
      <c r="DN25" s="695"/>
      <c r="DO25" s="695"/>
      <c r="DP25" s="695"/>
      <c r="DQ25" s="695"/>
      <c r="DR25" s="695"/>
      <c r="DS25" s="695"/>
      <c r="DT25" s="695"/>
      <c r="DU25" s="695"/>
      <c r="DV25" s="696"/>
      <c r="DW25" s="664">
        <v>33.299999999999997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10430</v>
      </c>
      <c r="S26" s="660"/>
      <c r="T26" s="660"/>
      <c r="U26" s="660"/>
      <c r="V26" s="660"/>
      <c r="W26" s="660"/>
      <c r="X26" s="660"/>
      <c r="Y26" s="661"/>
      <c r="Z26" s="662">
        <v>0.7</v>
      </c>
      <c r="AA26" s="662"/>
      <c r="AB26" s="662"/>
      <c r="AC26" s="662"/>
      <c r="AD26" s="663" t="s">
        <v>123</v>
      </c>
      <c r="AE26" s="663"/>
      <c r="AF26" s="663"/>
      <c r="AG26" s="663"/>
      <c r="AH26" s="663"/>
      <c r="AI26" s="663"/>
      <c r="AJ26" s="663"/>
      <c r="AK26" s="663"/>
      <c r="AL26" s="664" t="s">
        <v>123</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192299</v>
      </c>
      <c r="CS26" s="660"/>
      <c r="CT26" s="660"/>
      <c r="CU26" s="660"/>
      <c r="CV26" s="660"/>
      <c r="CW26" s="660"/>
      <c r="CX26" s="660"/>
      <c r="CY26" s="661"/>
      <c r="CZ26" s="664">
        <v>12.5</v>
      </c>
      <c r="DA26" s="693"/>
      <c r="DB26" s="693"/>
      <c r="DC26" s="697"/>
      <c r="DD26" s="668">
        <v>147543</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187204</v>
      </c>
      <c r="S27" s="660"/>
      <c r="T27" s="660"/>
      <c r="U27" s="660"/>
      <c r="V27" s="660"/>
      <c r="W27" s="660"/>
      <c r="X27" s="660"/>
      <c r="Y27" s="661"/>
      <c r="Z27" s="662">
        <v>11.8</v>
      </c>
      <c r="AA27" s="662"/>
      <c r="AB27" s="662"/>
      <c r="AC27" s="662"/>
      <c r="AD27" s="663" t="s">
        <v>123</v>
      </c>
      <c r="AE27" s="663"/>
      <c r="AF27" s="663"/>
      <c r="AG27" s="663"/>
      <c r="AH27" s="663"/>
      <c r="AI27" s="663"/>
      <c r="AJ27" s="663"/>
      <c r="AK27" s="663"/>
      <c r="AL27" s="664" t="s">
        <v>123</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154929</v>
      </c>
      <c r="BH27" s="660"/>
      <c r="BI27" s="660"/>
      <c r="BJ27" s="660"/>
      <c r="BK27" s="660"/>
      <c r="BL27" s="660"/>
      <c r="BM27" s="660"/>
      <c r="BN27" s="661"/>
      <c r="BO27" s="662">
        <v>100</v>
      </c>
      <c r="BP27" s="662"/>
      <c r="BQ27" s="662"/>
      <c r="BR27" s="662"/>
      <c r="BS27" s="668">
        <v>1019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73520</v>
      </c>
      <c r="CS27" s="695"/>
      <c r="CT27" s="695"/>
      <c r="CU27" s="695"/>
      <c r="CV27" s="695"/>
      <c r="CW27" s="695"/>
      <c r="CX27" s="695"/>
      <c r="CY27" s="696"/>
      <c r="CZ27" s="664">
        <v>4.8</v>
      </c>
      <c r="DA27" s="693"/>
      <c r="DB27" s="693"/>
      <c r="DC27" s="697"/>
      <c r="DD27" s="668">
        <v>31617</v>
      </c>
      <c r="DE27" s="695"/>
      <c r="DF27" s="695"/>
      <c r="DG27" s="695"/>
      <c r="DH27" s="695"/>
      <c r="DI27" s="695"/>
      <c r="DJ27" s="695"/>
      <c r="DK27" s="696"/>
      <c r="DL27" s="668">
        <v>31035</v>
      </c>
      <c r="DM27" s="695"/>
      <c r="DN27" s="695"/>
      <c r="DO27" s="695"/>
      <c r="DP27" s="695"/>
      <c r="DQ27" s="695"/>
      <c r="DR27" s="695"/>
      <c r="DS27" s="695"/>
      <c r="DT27" s="695"/>
      <c r="DU27" s="695"/>
      <c r="DV27" s="696"/>
      <c r="DW27" s="664">
        <v>3.5</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132</v>
      </c>
      <c r="AA28" s="662"/>
      <c r="AB28" s="662"/>
      <c r="AC28" s="662"/>
      <c r="AD28" s="663" t="s">
        <v>132</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107182</v>
      </c>
      <c r="CS28" s="660"/>
      <c r="CT28" s="660"/>
      <c r="CU28" s="660"/>
      <c r="CV28" s="660"/>
      <c r="CW28" s="660"/>
      <c r="CX28" s="660"/>
      <c r="CY28" s="661"/>
      <c r="CZ28" s="664">
        <v>7</v>
      </c>
      <c r="DA28" s="693"/>
      <c r="DB28" s="693"/>
      <c r="DC28" s="697"/>
      <c r="DD28" s="668">
        <v>107182</v>
      </c>
      <c r="DE28" s="660"/>
      <c r="DF28" s="660"/>
      <c r="DG28" s="660"/>
      <c r="DH28" s="660"/>
      <c r="DI28" s="660"/>
      <c r="DJ28" s="660"/>
      <c r="DK28" s="661"/>
      <c r="DL28" s="668">
        <v>107182</v>
      </c>
      <c r="DM28" s="660"/>
      <c r="DN28" s="660"/>
      <c r="DO28" s="660"/>
      <c r="DP28" s="660"/>
      <c r="DQ28" s="660"/>
      <c r="DR28" s="660"/>
      <c r="DS28" s="660"/>
      <c r="DT28" s="660"/>
      <c r="DU28" s="660"/>
      <c r="DV28" s="661"/>
      <c r="DW28" s="664">
        <v>12.1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79075</v>
      </c>
      <c r="S29" s="660"/>
      <c r="T29" s="660"/>
      <c r="U29" s="660"/>
      <c r="V29" s="660"/>
      <c r="W29" s="660"/>
      <c r="X29" s="660"/>
      <c r="Y29" s="661"/>
      <c r="Z29" s="662">
        <v>5</v>
      </c>
      <c r="AA29" s="662"/>
      <c r="AB29" s="662"/>
      <c r="AC29" s="662"/>
      <c r="AD29" s="663" t="s">
        <v>123</v>
      </c>
      <c r="AE29" s="663"/>
      <c r="AF29" s="663"/>
      <c r="AG29" s="663"/>
      <c r="AH29" s="663"/>
      <c r="AI29" s="663"/>
      <c r="AJ29" s="663"/>
      <c r="AK29" s="663"/>
      <c r="AL29" s="664" t="s">
        <v>123</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107182</v>
      </c>
      <c r="CS29" s="695"/>
      <c r="CT29" s="695"/>
      <c r="CU29" s="695"/>
      <c r="CV29" s="695"/>
      <c r="CW29" s="695"/>
      <c r="CX29" s="695"/>
      <c r="CY29" s="696"/>
      <c r="CZ29" s="664">
        <v>7</v>
      </c>
      <c r="DA29" s="693"/>
      <c r="DB29" s="693"/>
      <c r="DC29" s="697"/>
      <c r="DD29" s="668">
        <v>107182</v>
      </c>
      <c r="DE29" s="695"/>
      <c r="DF29" s="695"/>
      <c r="DG29" s="695"/>
      <c r="DH29" s="695"/>
      <c r="DI29" s="695"/>
      <c r="DJ29" s="695"/>
      <c r="DK29" s="696"/>
      <c r="DL29" s="668">
        <v>107182</v>
      </c>
      <c r="DM29" s="695"/>
      <c r="DN29" s="695"/>
      <c r="DO29" s="695"/>
      <c r="DP29" s="695"/>
      <c r="DQ29" s="695"/>
      <c r="DR29" s="695"/>
      <c r="DS29" s="695"/>
      <c r="DT29" s="695"/>
      <c r="DU29" s="695"/>
      <c r="DV29" s="696"/>
      <c r="DW29" s="664">
        <v>12.1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431</v>
      </c>
      <c r="S30" s="660"/>
      <c r="T30" s="660"/>
      <c r="U30" s="660"/>
      <c r="V30" s="660"/>
      <c r="W30" s="660"/>
      <c r="X30" s="660"/>
      <c r="Y30" s="661"/>
      <c r="Z30" s="662">
        <v>0</v>
      </c>
      <c r="AA30" s="662"/>
      <c r="AB30" s="662"/>
      <c r="AC30" s="662"/>
      <c r="AD30" s="663">
        <v>215</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181</v>
      </c>
      <c r="AY30" s="646"/>
      <c r="AZ30" s="646"/>
      <c r="BA30" s="646"/>
      <c r="BB30" s="646"/>
      <c r="BC30" s="646"/>
      <c r="BD30" s="646"/>
      <c r="BE30" s="646"/>
      <c r="BF30" s="647"/>
      <c r="BG30" s="719">
        <v>98.4</v>
      </c>
      <c r="BH30" s="720"/>
      <c r="BI30" s="720"/>
      <c r="BJ30" s="720"/>
      <c r="BK30" s="720"/>
      <c r="BL30" s="720"/>
      <c r="BM30" s="654">
        <v>94.2</v>
      </c>
      <c r="BN30" s="720"/>
      <c r="BO30" s="720"/>
      <c r="BP30" s="720"/>
      <c r="BQ30" s="721"/>
      <c r="BR30" s="719">
        <v>97.9</v>
      </c>
      <c r="BS30" s="720"/>
      <c r="BT30" s="720"/>
      <c r="BU30" s="720"/>
      <c r="BV30" s="720"/>
      <c r="BW30" s="720"/>
      <c r="BX30" s="654">
        <v>92.7</v>
      </c>
      <c r="BY30" s="720"/>
      <c r="BZ30" s="720"/>
      <c r="CA30" s="720"/>
      <c r="CB30" s="721"/>
      <c r="CD30" s="724"/>
      <c r="CE30" s="725"/>
      <c r="CF30" s="674" t="s">
        <v>302</v>
      </c>
      <c r="CG30" s="675"/>
      <c r="CH30" s="675"/>
      <c r="CI30" s="675"/>
      <c r="CJ30" s="675"/>
      <c r="CK30" s="675"/>
      <c r="CL30" s="675"/>
      <c r="CM30" s="675"/>
      <c r="CN30" s="675"/>
      <c r="CO30" s="675"/>
      <c r="CP30" s="675"/>
      <c r="CQ30" s="676"/>
      <c r="CR30" s="659">
        <v>99631</v>
      </c>
      <c r="CS30" s="660"/>
      <c r="CT30" s="660"/>
      <c r="CU30" s="660"/>
      <c r="CV30" s="660"/>
      <c r="CW30" s="660"/>
      <c r="CX30" s="660"/>
      <c r="CY30" s="661"/>
      <c r="CZ30" s="664">
        <v>6.5</v>
      </c>
      <c r="DA30" s="693"/>
      <c r="DB30" s="693"/>
      <c r="DC30" s="697"/>
      <c r="DD30" s="668">
        <v>99631</v>
      </c>
      <c r="DE30" s="660"/>
      <c r="DF30" s="660"/>
      <c r="DG30" s="660"/>
      <c r="DH30" s="660"/>
      <c r="DI30" s="660"/>
      <c r="DJ30" s="660"/>
      <c r="DK30" s="661"/>
      <c r="DL30" s="668">
        <v>99631</v>
      </c>
      <c r="DM30" s="660"/>
      <c r="DN30" s="660"/>
      <c r="DO30" s="660"/>
      <c r="DP30" s="660"/>
      <c r="DQ30" s="660"/>
      <c r="DR30" s="660"/>
      <c r="DS30" s="660"/>
      <c r="DT30" s="660"/>
      <c r="DU30" s="660"/>
      <c r="DV30" s="661"/>
      <c r="DW30" s="664">
        <v>11.3</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1817</v>
      </c>
      <c r="S31" s="660"/>
      <c r="T31" s="660"/>
      <c r="U31" s="660"/>
      <c r="V31" s="660"/>
      <c r="W31" s="660"/>
      <c r="X31" s="660"/>
      <c r="Y31" s="661"/>
      <c r="Z31" s="662">
        <v>0.1</v>
      </c>
      <c r="AA31" s="662"/>
      <c r="AB31" s="662"/>
      <c r="AC31" s="662"/>
      <c r="AD31" s="663" t="s">
        <v>132</v>
      </c>
      <c r="AE31" s="663"/>
      <c r="AF31" s="663"/>
      <c r="AG31" s="663"/>
      <c r="AH31" s="663"/>
      <c r="AI31" s="663"/>
      <c r="AJ31" s="663"/>
      <c r="AK31" s="663"/>
      <c r="AL31" s="664" t="s">
        <v>123</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99.3</v>
      </c>
      <c r="BH31" s="695"/>
      <c r="BI31" s="695"/>
      <c r="BJ31" s="695"/>
      <c r="BK31" s="695"/>
      <c r="BL31" s="695"/>
      <c r="BM31" s="665">
        <v>96.9</v>
      </c>
      <c r="BN31" s="717"/>
      <c r="BO31" s="717"/>
      <c r="BP31" s="717"/>
      <c r="BQ31" s="718"/>
      <c r="BR31" s="716">
        <v>98.3</v>
      </c>
      <c r="BS31" s="695"/>
      <c r="BT31" s="695"/>
      <c r="BU31" s="695"/>
      <c r="BV31" s="695"/>
      <c r="BW31" s="695"/>
      <c r="BX31" s="665">
        <v>95.5</v>
      </c>
      <c r="BY31" s="717"/>
      <c r="BZ31" s="717"/>
      <c r="CA31" s="717"/>
      <c r="CB31" s="718"/>
      <c r="CD31" s="724"/>
      <c r="CE31" s="725"/>
      <c r="CF31" s="674" t="s">
        <v>306</v>
      </c>
      <c r="CG31" s="675"/>
      <c r="CH31" s="675"/>
      <c r="CI31" s="675"/>
      <c r="CJ31" s="675"/>
      <c r="CK31" s="675"/>
      <c r="CL31" s="675"/>
      <c r="CM31" s="675"/>
      <c r="CN31" s="675"/>
      <c r="CO31" s="675"/>
      <c r="CP31" s="675"/>
      <c r="CQ31" s="676"/>
      <c r="CR31" s="659">
        <v>7551</v>
      </c>
      <c r="CS31" s="695"/>
      <c r="CT31" s="695"/>
      <c r="CU31" s="695"/>
      <c r="CV31" s="695"/>
      <c r="CW31" s="695"/>
      <c r="CX31" s="695"/>
      <c r="CY31" s="696"/>
      <c r="CZ31" s="664">
        <v>0.5</v>
      </c>
      <c r="DA31" s="693"/>
      <c r="DB31" s="693"/>
      <c r="DC31" s="697"/>
      <c r="DD31" s="668">
        <v>7551</v>
      </c>
      <c r="DE31" s="695"/>
      <c r="DF31" s="695"/>
      <c r="DG31" s="695"/>
      <c r="DH31" s="695"/>
      <c r="DI31" s="695"/>
      <c r="DJ31" s="695"/>
      <c r="DK31" s="696"/>
      <c r="DL31" s="668">
        <v>7551</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15002</v>
      </c>
      <c r="S32" s="660"/>
      <c r="T32" s="660"/>
      <c r="U32" s="660"/>
      <c r="V32" s="660"/>
      <c r="W32" s="660"/>
      <c r="X32" s="660"/>
      <c r="Y32" s="661"/>
      <c r="Z32" s="662">
        <v>0.9</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97.7</v>
      </c>
      <c r="BH32" s="729"/>
      <c r="BI32" s="729"/>
      <c r="BJ32" s="729"/>
      <c r="BK32" s="729"/>
      <c r="BL32" s="729"/>
      <c r="BM32" s="730">
        <v>92.1</v>
      </c>
      <c r="BN32" s="729"/>
      <c r="BO32" s="729"/>
      <c r="BP32" s="729"/>
      <c r="BQ32" s="731"/>
      <c r="BR32" s="728">
        <v>97.4</v>
      </c>
      <c r="BS32" s="729"/>
      <c r="BT32" s="729"/>
      <c r="BU32" s="729"/>
      <c r="BV32" s="729"/>
      <c r="BW32" s="729"/>
      <c r="BX32" s="730">
        <v>90.2</v>
      </c>
      <c r="BY32" s="729"/>
      <c r="BZ32" s="729"/>
      <c r="CA32" s="729"/>
      <c r="CB32" s="731"/>
      <c r="CD32" s="726"/>
      <c r="CE32" s="727"/>
      <c r="CF32" s="674" t="s">
        <v>309</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132</v>
      </c>
      <c r="DM32" s="660"/>
      <c r="DN32" s="660"/>
      <c r="DO32" s="660"/>
      <c r="DP32" s="660"/>
      <c r="DQ32" s="660"/>
      <c r="DR32" s="660"/>
      <c r="DS32" s="660"/>
      <c r="DT32" s="660"/>
      <c r="DU32" s="660"/>
      <c r="DV32" s="661"/>
      <c r="DW32" s="664" t="s">
        <v>132</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51865</v>
      </c>
      <c r="S33" s="660"/>
      <c r="T33" s="660"/>
      <c r="U33" s="660"/>
      <c r="V33" s="660"/>
      <c r="W33" s="660"/>
      <c r="X33" s="660"/>
      <c r="Y33" s="661"/>
      <c r="Z33" s="662">
        <v>3.3</v>
      </c>
      <c r="AA33" s="662"/>
      <c r="AB33" s="662"/>
      <c r="AC33" s="662"/>
      <c r="AD33" s="663" t="s">
        <v>123</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648120</v>
      </c>
      <c r="CS33" s="695"/>
      <c r="CT33" s="695"/>
      <c r="CU33" s="695"/>
      <c r="CV33" s="695"/>
      <c r="CW33" s="695"/>
      <c r="CX33" s="695"/>
      <c r="CY33" s="696"/>
      <c r="CZ33" s="664">
        <v>42.1</v>
      </c>
      <c r="DA33" s="693"/>
      <c r="DB33" s="693"/>
      <c r="DC33" s="697"/>
      <c r="DD33" s="668">
        <v>529875</v>
      </c>
      <c r="DE33" s="695"/>
      <c r="DF33" s="695"/>
      <c r="DG33" s="695"/>
      <c r="DH33" s="695"/>
      <c r="DI33" s="695"/>
      <c r="DJ33" s="695"/>
      <c r="DK33" s="696"/>
      <c r="DL33" s="668">
        <v>433208</v>
      </c>
      <c r="DM33" s="695"/>
      <c r="DN33" s="695"/>
      <c r="DO33" s="695"/>
      <c r="DP33" s="695"/>
      <c r="DQ33" s="695"/>
      <c r="DR33" s="695"/>
      <c r="DS33" s="695"/>
      <c r="DT33" s="695"/>
      <c r="DU33" s="695"/>
      <c r="DV33" s="696"/>
      <c r="DW33" s="664">
        <v>49</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18490</v>
      </c>
      <c r="S34" s="660"/>
      <c r="T34" s="660"/>
      <c r="U34" s="660"/>
      <c r="V34" s="660"/>
      <c r="W34" s="660"/>
      <c r="X34" s="660"/>
      <c r="Y34" s="661"/>
      <c r="Z34" s="662">
        <v>1.2</v>
      </c>
      <c r="AA34" s="662"/>
      <c r="AB34" s="662"/>
      <c r="AC34" s="662"/>
      <c r="AD34" s="663">
        <v>2</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153702</v>
      </c>
      <c r="CS34" s="660"/>
      <c r="CT34" s="660"/>
      <c r="CU34" s="660"/>
      <c r="CV34" s="660"/>
      <c r="CW34" s="660"/>
      <c r="CX34" s="660"/>
      <c r="CY34" s="661"/>
      <c r="CZ34" s="664">
        <v>10</v>
      </c>
      <c r="DA34" s="693"/>
      <c r="DB34" s="693"/>
      <c r="DC34" s="697"/>
      <c r="DD34" s="668">
        <v>111416</v>
      </c>
      <c r="DE34" s="660"/>
      <c r="DF34" s="660"/>
      <c r="DG34" s="660"/>
      <c r="DH34" s="660"/>
      <c r="DI34" s="660"/>
      <c r="DJ34" s="660"/>
      <c r="DK34" s="661"/>
      <c r="DL34" s="668">
        <v>69651</v>
      </c>
      <c r="DM34" s="660"/>
      <c r="DN34" s="660"/>
      <c r="DO34" s="660"/>
      <c r="DP34" s="660"/>
      <c r="DQ34" s="660"/>
      <c r="DR34" s="660"/>
      <c r="DS34" s="660"/>
      <c r="DT34" s="660"/>
      <c r="DU34" s="660"/>
      <c r="DV34" s="661"/>
      <c r="DW34" s="664">
        <v>7.9</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174597</v>
      </c>
      <c r="S35" s="660"/>
      <c r="T35" s="660"/>
      <c r="U35" s="660"/>
      <c r="V35" s="660"/>
      <c r="W35" s="660"/>
      <c r="X35" s="660"/>
      <c r="Y35" s="661"/>
      <c r="Z35" s="662">
        <v>11</v>
      </c>
      <c r="AA35" s="662"/>
      <c r="AB35" s="662"/>
      <c r="AC35" s="662"/>
      <c r="AD35" s="663" t="s">
        <v>123</v>
      </c>
      <c r="AE35" s="663"/>
      <c r="AF35" s="663"/>
      <c r="AG35" s="663"/>
      <c r="AH35" s="663"/>
      <c r="AI35" s="663"/>
      <c r="AJ35" s="663"/>
      <c r="AK35" s="663"/>
      <c r="AL35" s="664" t="s">
        <v>123</v>
      </c>
      <c r="AM35" s="665"/>
      <c r="AN35" s="665"/>
      <c r="AO35" s="666"/>
      <c r="AP35" s="214"/>
      <c r="AQ35" s="732" t="s">
        <v>317</v>
      </c>
      <c r="AR35" s="733"/>
      <c r="AS35" s="733"/>
      <c r="AT35" s="733"/>
      <c r="AU35" s="733"/>
      <c r="AV35" s="733"/>
      <c r="AW35" s="733"/>
      <c r="AX35" s="733"/>
      <c r="AY35" s="734"/>
      <c r="AZ35" s="648">
        <v>153493</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102953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7092</v>
      </c>
      <c r="CS35" s="695"/>
      <c r="CT35" s="695"/>
      <c r="CU35" s="695"/>
      <c r="CV35" s="695"/>
      <c r="CW35" s="695"/>
      <c r="CX35" s="695"/>
      <c r="CY35" s="696"/>
      <c r="CZ35" s="664">
        <v>0.5</v>
      </c>
      <c r="DA35" s="693"/>
      <c r="DB35" s="693"/>
      <c r="DC35" s="697"/>
      <c r="DD35" s="668">
        <v>5279</v>
      </c>
      <c r="DE35" s="695"/>
      <c r="DF35" s="695"/>
      <c r="DG35" s="695"/>
      <c r="DH35" s="695"/>
      <c r="DI35" s="695"/>
      <c r="DJ35" s="695"/>
      <c r="DK35" s="696"/>
      <c r="DL35" s="668">
        <v>5279</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321</v>
      </c>
      <c r="AR36" s="737"/>
      <c r="AS36" s="737"/>
      <c r="AT36" s="737"/>
      <c r="AU36" s="737"/>
      <c r="AV36" s="737"/>
      <c r="AW36" s="737"/>
      <c r="AX36" s="737"/>
      <c r="AY36" s="738"/>
      <c r="AZ36" s="659">
        <v>23648</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96911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342729</v>
      </c>
      <c r="CS36" s="660"/>
      <c r="CT36" s="660"/>
      <c r="CU36" s="660"/>
      <c r="CV36" s="660"/>
      <c r="CW36" s="660"/>
      <c r="CX36" s="660"/>
      <c r="CY36" s="661"/>
      <c r="CZ36" s="664">
        <v>22.3</v>
      </c>
      <c r="DA36" s="693"/>
      <c r="DB36" s="693"/>
      <c r="DC36" s="697"/>
      <c r="DD36" s="668">
        <v>284045</v>
      </c>
      <c r="DE36" s="660"/>
      <c r="DF36" s="660"/>
      <c r="DG36" s="660"/>
      <c r="DH36" s="660"/>
      <c r="DI36" s="660"/>
      <c r="DJ36" s="660"/>
      <c r="DK36" s="661"/>
      <c r="DL36" s="668">
        <v>253407</v>
      </c>
      <c r="DM36" s="660"/>
      <c r="DN36" s="660"/>
      <c r="DO36" s="660"/>
      <c r="DP36" s="660"/>
      <c r="DQ36" s="660"/>
      <c r="DR36" s="660"/>
      <c r="DS36" s="660"/>
      <c r="DT36" s="660"/>
      <c r="DU36" s="660"/>
      <c r="DV36" s="661"/>
      <c r="DW36" s="664">
        <v>28.6</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38597</v>
      </c>
      <c r="S37" s="660"/>
      <c r="T37" s="660"/>
      <c r="U37" s="660"/>
      <c r="V37" s="660"/>
      <c r="W37" s="660"/>
      <c r="X37" s="660"/>
      <c r="Y37" s="661"/>
      <c r="Z37" s="662">
        <v>2.4</v>
      </c>
      <c r="AA37" s="662"/>
      <c r="AB37" s="662"/>
      <c r="AC37" s="662"/>
      <c r="AD37" s="663" t="s">
        <v>123</v>
      </c>
      <c r="AE37" s="663"/>
      <c r="AF37" s="663"/>
      <c r="AG37" s="663"/>
      <c r="AH37" s="663"/>
      <c r="AI37" s="663"/>
      <c r="AJ37" s="663"/>
      <c r="AK37" s="663"/>
      <c r="AL37" s="664" t="s">
        <v>123</v>
      </c>
      <c r="AM37" s="665"/>
      <c r="AN37" s="665"/>
      <c r="AO37" s="666"/>
      <c r="AQ37" s="736" t="s">
        <v>325</v>
      </c>
      <c r="AR37" s="737"/>
      <c r="AS37" s="737"/>
      <c r="AT37" s="737"/>
      <c r="AU37" s="737"/>
      <c r="AV37" s="737"/>
      <c r="AW37" s="737"/>
      <c r="AX37" s="737"/>
      <c r="AY37" s="738"/>
      <c r="AZ37" s="659">
        <v>9356</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242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216870</v>
      </c>
      <c r="CS37" s="695"/>
      <c r="CT37" s="695"/>
      <c r="CU37" s="695"/>
      <c r="CV37" s="695"/>
      <c r="CW37" s="695"/>
      <c r="CX37" s="695"/>
      <c r="CY37" s="696"/>
      <c r="CZ37" s="664">
        <v>14.1</v>
      </c>
      <c r="DA37" s="693"/>
      <c r="DB37" s="693"/>
      <c r="DC37" s="697"/>
      <c r="DD37" s="668">
        <v>202820</v>
      </c>
      <c r="DE37" s="695"/>
      <c r="DF37" s="695"/>
      <c r="DG37" s="695"/>
      <c r="DH37" s="695"/>
      <c r="DI37" s="695"/>
      <c r="DJ37" s="695"/>
      <c r="DK37" s="696"/>
      <c r="DL37" s="668">
        <v>196794</v>
      </c>
      <c r="DM37" s="695"/>
      <c r="DN37" s="695"/>
      <c r="DO37" s="695"/>
      <c r="DP37" s="695"/>
      <c r="DQ37" s="695"/>
      <c r="DR37" s="695"/>
      <c r="DS37" s="695"/>
      <c r="DT37" s="695"/>
      <c r="DU37" s="695"/>
      <c r="DV37" s="696"/>
      <c r="DW37" s="664">
        <v>22.2</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1588611</v>
      </c>
      <c r="S38" s="740"/>
      <c r="T38" s="740"/>
      <c r="U38" s="740"/>
      <c r="V38" s="740"/>
      <c r="W38" s="740"/>
      <c r="X38" s="740"/>
      <c r="Y38" s="741"/>
      <c r="Z38" s="742">
        <v>100</v>
      </c>
      <c r="AA38" s="742"/>
      <c r="AB38" s="742"/>
      <c r="AC38" s="742"/>
      <c r="AD38" s="743">
        <v>846292</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1564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406</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142573</v>
      </c>
      <c r="CS38" s="660"/>
      <c r="CT38" s="660"/>
      <c r="CU38" s="660"/>
      <c r="CV38" s="660"/>
      <c r="CW38" s="660"/>
      <c r="CX38" s="660"/>
      <c r="CY38" s="661"/>
      <c r="CZ38" s="664">
        <v>9.3000000000000007</v>
      </c>
      <c r="DA38" s="693"/>
      <c r="DB38" s="693"/>
      <c r="DC38" s="697"/>
      <c r="DD38" s="668">
        <v>129135</v>
      </c>
      <c r="DE38" s="660"/>
      <c r="DF38" s="660"/>
      <c r="DG38" s="660"/>
      <c r="DH38" s="660"/>
      <c r="DI38" s="660"/>
      <c r="DJ38" s="660"/>
      <c r="DK38" s="661"/>
      <c r="DL38" s="668">
        <v>104871</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332</v>
      </c>
      <c r="AR39" s="737"/>
      <c r="AS39" s="737"/>
      <c r="AT39" s="737"/>
      <c r="AU39" s="737"/>
      <c r="AV39" s="737"/>
      <c r="AW39" s="737"/>
      <c r="AX39" s="737"/>
      <c r="AY39" s="738"/>
      <c r="AZ39" s="659" t="s">
        <v>132</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82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2024</v>
      </c>
      <c r="CS39" s="695"/>
      <c r="CT39" s="695"/>
      <c r="CU39" s="695"/>
      <c r="CV39" s="695"/>
      <c r="CW39" s="695"/>
      <c r="CX39" s="695"/>
      <c r="CY39" s="696"/>
      <c r="CZ39" s="664">
        <v>0.1</v>
      </c>
      <c r="DA39" s="693"/>
      <c r="DB39" s="693"/>
      <c r="DC39" s="697"/>
      <c r="DD39" s="668" t="s">
        <v>123</v>
      </c>
      <c r="DE39" s="695"/>
      <c r="DF39" s="695"/>
      <c r="DG39" s="695"/>
      <c r="DH39" s="695"/>
      <c r="DI39" s="695"/>
      <c r="DJ39" s="695"/>
      <c r="DK39" s="696"/>
      <c r="DL39" s="668" t="s">
        <v>132</v>
      </c>
      <c r="DM39" s="695"/>
      <c r="DN39" s="695"/>
      <c r="DO39" s="695"/>
      <c r="DP39" s="695"/>
      <c r="DQ39" s="695"/>
      <c r="DR39" s="695"/>
      <c r="DS39" s="695"/>
      <c r="DT39" s="695"/>
      <c r="DU39" s="695"/>
      <c r="DV39" s="696"/>
      <c r="DW39" s="664" t="s">
        <v>132</v>
      </c>
      <c r="DX39" s="693"/>
      <c r="DY39" s="693"/>
      <c r="DZ39" s="693"/>
      <c r="EA39" s="693"/>
      <c r="EB39" s="693"/>
      <c r="EC39" s="694"/>
    </row>
    <row r="40" spans="2:133" ht="11.25" customHeight="1">
      <c r="AQ40" s="736" t="s">
        <v>336</v>
      </c>
      <c r="AR40" s="737"/>
      <c r="AS40" s="737"/>
      <c r="AT40" s="737"/>
      <c r="AU40" s="737"/>
      <c r="AV40" s="737"/>
      <c r="AW40" s="737"/>
      <c r="AX40" s="737"/>
      <c r="AY40" s="738"/>
      <c r="AZ40" s="659">
        <v>19721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106</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123</v>
      </c>
      <c r="CS40" s="660"/>
      <c r="CT40" s="660"/>
      <c r="CU40" s="660"/>
      <c r="CV40" s="660"/>
      <c r="CW40" s="660"/>
      <c r="CX40" s="660"/>
      <c r="CY40" s="661"/>
      <c r="CZ40" s="664" t="s">
        <v>132</v>
      </c>
      <c r="DA40" s="693"/>
      <c r="DB40" s="693"/>
      <c r="DC40" s="697"/>
      <c r="DD40" s="668" t="s">
        <v>123</v>
      </c>
      <c r="DE40" s="660"/>
      <c r="DF40" s="660"/>
      <c r="DG40" s="660"/>
      <c r="DH40" s="660"/>
      <c r="DI40" s="660"/>
      <c r="DJ40" s="660"/>
      <c r="DK40" s="661"/>
      <c r="DL40" s="668" t="s">
        <v>132</v>
      </c>
      <c r="DM40" s="660"/>
      <c r="DN40" s="660"/>
      <c r="DO40" s="660"/>
      <c r="DP40" s="660"/>
      <c r="DQ40" s="660"/>
      <c r="DR40" s="660"/>
      <c r="DS40" s="660"/>
      <c r="DT40" s="660"/>
      <c r="DU40" s="660"/>
      <c r="DV40" s="661"/>
      <c r="DW40" s="664" t="s">
        <v>132</v>
      </c>
      <c r="DX40" s="693"/>
      <c r="DY40" s="693"/>
      <c r="DZ40" s="693"/>
      <c r="EA40" s="693"/>
      <c r="EB40" s="693"/>
      <c r="EC40" s="694"/>
    </row>
    <row r="41" spans="2:133" ht="11.25" customHeight="1">
      <c r="AQ41" s="746" t="s">
        <v>339</v>
      </c>
      <c r="AR41" s="747"/>
      <c r="AS41" s="747"/>
      <c r="AT41" s="747"/>
      <c r="AU41" s="747"/>
      <c r="AV41" s="747"/>
      <c r="AW41" s="747"/>
      <c r="AX41" s="747"/>
      <c r="AY41" s="748"/>
      <c r="AZ41" s="739">
        <v>99204</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388</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132</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357304</v>
      </c>
      <c r="CS42" s="660"/>
      <c r="CT42" s="660"/>
      <c r="CU42" s="660"/>
      <c r="CV42" s="660"/>
      <c r="CW42" s="660"/>
      <c r="CX42" s="660"/>
      <c r="CY42" s="661"/>
      <c r="CZ42" s="664">
        <v>23.2</v>
      </c>
      <c r="DA42" s="665"/>
      <c r="DB42" s="665"/>
      <c r="DC42" s="760"/>
      <c r="DD42" s="668">
        <v>58204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17082</v>
      </c>
      <c r="CS43" s="695"/>
      <c r="CT43" s="695"/>
      <c r="CU43" s="695"/>
      <c r="CV43" s="695"/>
      <c r="CW43" s="695"/>
      <c r="CX43" s="695"/>
      <c r="CY43" s="696"/>
      <c r="CZ43" s="664">
        <v>1.1000000000000001</v>
      </c>
      <c r="DA43" s="693"/>
      <c r="DB43" s="693"/>
      <c r="DC43" s="697"/>
      <c r="DD43" s="668">
        <v>2808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354140</v>
      </c>
      <c r="CS44" s="660"/>
      <c r="CT44" s="660"/>
      <c r="CU44" s="660"/>
      <c r="CV44" s="660"/>
      <c r="CW44" s="660"/>
      <c r="CX44" s="660"/>
      <c r="CY44" s="661"/>
      <c r="CZ44" s="664">
        <v>23</v>
      </c>
      <c r="DA44" s="665"/>
      <c r="DB44" s="665"/>
      <c r="DC44" s="760"/>
      <c r="DD44" s="668">
        <v>56197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334780</v>
      </c>
      <c r="CS45" s="695"/>
      <c r="CT45" s="695"/>
      <c r="CU45" s="695"/>
      <c r="CV45" s="695"/>
      <c r="CW45" s="695"/>
      <c r="CX45" s="695"/>
      <c r="CY45" s="696"/>
      <c r="CZ45" s="664">
        <v>21.8</v>
      </c>
      <c r="DA45" s="693"/>
      <c r="DB45" s="693"/>
      <c r="DC45" s="697"/>
      <c r="DD45" s="668">
        <v>40263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19360</v>
      </c>
      <c r="CS46" s="660"/>
      <c r="CT46" s="660"/>
      <c r="CU46" s="660"/>
      <c r="CV46" s="660"/>
      <c r="CW46" s="660"/>
      <c r="CX46" s="660"/>
      <c r="CY46" s="661"/>
      <c r="CZ46" s="664">
        <v>1.3</v>
      </c>
      <c r="DA46" s="665"/>
      <c r="DB46" s="665"/>
      <c r="DC46" s="760"/>
      <c r="DD46" s="668">
        <v>15934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3164</v>
      </c>
      <c r="CS47" s="695"/>
      <c r="CT47" s="695"/>
      <c r="CU47" s="695"/>
      <c r="CV47" s="695"/>
      <c r="CW47" s="695"/>
      <c r="CX47" s="695"/>
      <c r="CY47" s="696"/>
      <c r="CZ47" s="664">
        <v>0.2</v>
      </c>
      <c r="DA47" s="693"/>
      <c r="DB47" s="693"/>
      <c r="DC47" s="697"/>
      <c r="DD47" s="668">
        <v>2007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1537969</v>
      </c>
      <c r="CS49" s="729"/>
      <c r="CT49" s="729"/>
      <c r="CU49" s="729"/>
      <c r="CV49" s="729"/>
      <c r="CW49" s="729"/>
      <c r="CX49" s="729"/>
      <c r="CY49" s="761"/>
      <c r="CZ49" s="744">
        <v>100</v>
      </c>
      <c r="DA49" s="762"/>
      <c r="DB49" s="762"/>
      <c r="DC49" s="763"/>
      <c r="DD49" s="764">
        <v>1032130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vzQMeJMhjhP9SnnXSLMjWYhf3JARTZ9hbHwR8rDN6WuY4JmvLCe+oP5rzM/GDCJzC+vJrZpxqwAsJ7j2XqAyA==" saltValue="TIlXZz0JnfWPS7sfrKxN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1592</v>
      </c>
      <c r="R7" s="795"/>
      <c r="S7" s="795"/>
      <c r="T7" s="795"/>
      <c r="U7" s="795"/>
      <c r="V7" s="795">
        <v>1541</v>
      </c>
      <c r="W7" s="795"/>
      <c r="X7" s="795"/>
      <c r="Y7" s="795"/>
      <c r="Z7" s="795"/>
      <c r="AA7" s="795">
        <v>51</v>
      </c>
      <c r="AB7" s="795"/>
      <c r="AC7" s="795"/>
      <c r="AD7" s="795"/>
      <c r="AE7" s="796"/>
      <c r="AF7" s="797">
        <v>36</v>
      </c>
      <c r="AG7" s="798"/>
      <c r="AH7" s="798"/>
      <c r="AI7" s="798"/>
      <c r="AJ7" s="799"/>
      <c r="AK7" s="834">
        <v>15</v>
      </c>
      <c r="AL7" s="835"/>
      <c r="AM7" s="835"/>
      <c r="AN7" s="835"/>
      <c r="AO7" s="835"/>
      <c r="AP7" s="835">
        <v>1226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t="s">
        <v>583</v>
      </c>
      <c r="BU7" s="839" t="s">
        <v>583</v>
      </c>
      <c r="BV7" s="839" t="s">
        <v>583</v>
      </c>
      <c r="BW7" s="839" t="s">
        <v>583</v>
      </c>
      <c r="BX7" s="839" t="s">
        <v>583</v>
      </c>
      <c r="BY7" s="839" t="s">
        <v>583</v>
      </c>
      <c r="BZ7" s="839" t="s">
        <v>583</v>
      </c>
      <c r="CA7" s="839" t="s">
        <v>583</v>
      </c>
      <c r="CB7" s="839" t="s">
        <v>583</v>
      </c>
      <c r="CC7" s="839" t="s">
        <v>583</v>
      </c>
      <c r="CD7" s="839" t="s">
        <v>583</v>
      </c>
      <c r="CE7" s="839" t="s">
        <v>583</v>
      </c>
      <c r="CF7" s="839" t="s">
        <v>583</v>
      </c>
      <c r="CG7" s="840" t="s">
        <v>583</v>
      </c>
      <c r="CH7" s="831">
        <v>-10</v>
      </c>
      <c r="CI7" s="832"/>
      <c r="CJ7" s="832"/>
      <c r="CK7" s="832"/>
      <c r="CL7" s="833"/>
      <c r="CM7" s="831">
        <v>62</v>
      </c>
      <c r="CN7" s="832"/>
      <c r="CO7" s="832"/>
      <c r="CP7" s="832"/>
      <c r="CQ7" s="833"/>
      <c r="CR7" s="831">
        <v>80</v>
      </c>
      <c r="CS7" s="832"/>
      <c r="CT7" s="832"/>
      <c r="CU7" s="832"/>
      <c r="CV7" s="833"/>
      <c r="CW7" s="831">
        <v>11</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t="s">
        <v>584</v>
      </c>
      <c r="BU8" s="829" t="s">
        <v>584</v>
      </c>
      <c r="BV8" s="829" t="s">
        <v>584</v>
      </c>
      <c r="BW8" s="829" t="s">
        <v>584</v>
      </c>
      <c r="BX8" s="829" t="s">
        <v>584</v>
      </c>
      <c r="BY8" s="829" t="s">
        <v>584</v>
      </c>
      <c r="BZ8" s="829" t="s">
        <v>584</v>
      </c>
      <c r="CA8" s="829" t="s">
        <v>584</v>
      </c>
      <c r="CB8" s="829" t="s">
        <v>584</v>
      </c>
      <c r="CC8" s="829" t="s">
        <v>584</v>
      </c>
      <c r="CD8" s="829" t="s">
        <v>584</v>
      </c>
      <c r="CE8" s="829" t="s">
        <v>584</v>
      </c>
      <c r="CF8" s="829" t="s">
        <v>584</v>
      </c>
      <c r="CG8" s="830" t="s">
        <v>584</v>
      </c>
      <c r="CH8" s="841">
        <v>0</v>
      </c>
      <c r="CI8" s="842"/>
      <c r="CJ8" s="842"/>
      <c r="CK8" s="842"/>
      <c r="CL8" s="843"/>
      <c r="CM8" s="841" t="s">
        <v>580</v>
      </c>
      <c r="CN8" s="842"/>
      <c r="CO8" s="842"/>
      <c r="CP8" s="842"/>
      <c r="CQ8" s="843"/>
      <c r="CR8" s="841">
        <v>1</v>
      </c>
      <c r="CS8" s="842"/>
      <c r="CT8" s="842"/>
      <c r="CU8" s="842"/>
      <c r="CV8" s="843"/>
      <c r="CW8" s="841" t="s">
        <v>582</v>
      </c>
      <c r="CX8" s="842"/>
      <c r="CY8" s="842"/>
      <c r="CZ8" s="842"/>
      <c r="DA8" s="843"/>
      <c r="DB8" s="841" t="s">
        <v>581</v>
      </c>
      <c r="DC8" s="842"/>
      <c r="DD8" s="842"/>
      <c r="DE8" s="842"/>
      <c r="DF8" s="843"/>
      <c r="DG8" s="841" t="s">
        <v>582</v>
      </c>
      <c r="DH8" s="842"/>
      <c r="DI8" s="842"/>
      <c r="DJ8" s="842"/>
      <c r="DK8" s="843"/>
      <c r="DL8" s="841" t="s">
        <v>581</v>
      </c>
      <c r="DM8" s="842"/>
      <c r="DN8" s="842"/>
      <c r="DO8" s="842"/>
      <c r="DP8" s="843"/>
      <c r="DQ8" s="841" t="s">
        <v>581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1589</v>
      </c>
      <c r="R23" s="854"/>
      <c r="S23" s="854"/>
      <c r="T23" s="854"/>
      <c r="U23" s="854"/>
      <c r="V23" s="854">
        <v>1538</v>
      </c>
      <c r="W23" s="854"/>
      <c r="X23" s="854"/>
      <c r="Y23" s="854"/>
      <c r="Z23" s="854"/>
      <c r="AA23" s="854">
        <v>51</v>
      </c>
      <c r="AB23" s="854"/>
      <c r="AC23" s="854"/>
      <c r="AD23" s="854"/>
      <c r="AE23" s="855"/>
      <c r="AF23" s="856">
        <v>36</v>
      </c>
      <c r="AG23" s="854"/>
      <c r="AH23" s="854"/>
      <c r="AI23" s="854"/>
      <c r="AJ23" s="857"/>
      <c r="AK23" s="858"/>
      <c r="AL23" s="859"/>
      <c r="AM23" s="859"/>
      <c r="AN23" s="859"/>
      <c r="AO23" s="859"/>
      <c r="AP23" s="854">
        <v>1226</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354</v>
      </c>
      <c r="R28" s="883"/>
      <c r="S28" s="883"/>
      <c r="T28" s="883"/>
      <c r="U28" s="883"/>
      <c r="V28" s="883">
        <v>251</v>
      </c>
      <c r="W28" s="883"/>
      <c r="X28" s="883"/>
      <c r="Y28" s="883"/>
      <c r="Z28" s="883"/>
      <c r="AA28" s="883">
        <v>103</v>
      </c>
      <c r="AB28" s="883"/>
      <c r="AC28" s="883"/>
      <c r="AD28" s="883"/>
      <c r="AE28" s="884"/>
      <c r="AF28" s="885">
        <v>103</v>
      </c>
      <c r="AG28" s="883"/>
      <c r="AH28" s="883"/>
      <c r="AI28" s="883"/>
      <c r="AJ28" s="886"/>
      <c r="AK28" s="887">
        <v>20</v>
      </c>
      <c r="AL28" s="878"/>
      <c r="AM28" s="878"/>
      <c r="AN28" s="878"/>
      <c r="AO28" s="878"/>
      <c r="AP28" s="878" t="s">
        <v>581</v>
      </c>
      <c r="AQ28" s="878"/>
      <c r="AR28" s="878"/>
      <c r="AS28" s="878"/>
      <c r="AT28" s="878"/>
      <c r="AU28" s="878" t="s">
        <v>581</v>
      </c>
      <c r="AV28" s="878"/>
      <c r="AW28" s="878"/>
      <c r="AX28" s="878"/>
      <c r="AY28" s="878"/>
      <c r="AZ28" s="879" t="s">
        <v>580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269</v>
      </c>
      <c r="R29" s="819"/>
      <c r="S29" s="819"/>
      <c r="T29" s="819"/>
      <c r="U29" s="819"/>
      <c r="V29" s="819">
        <v>248</v>
      </c>
      <c r="W29" s="819"/>
      <c r="X29" s="819"/>
      <c r="Y29" s="819"/>
      <c r="Z29" s="819"/>
      <c r="AA29" s="819">
        <v>21</v>
      </c>
      <c r="AB29" s="819"/>
      <c r="AC29" s="819"/>
      <c r="AD29" s="819"/>
      <c r="AE29" s="820"/>
      <c r="AF29" s="821">
        <v>21</v>
      </c>
      <c r="AG29" s="822"/>
      <c r="AH29" s="822"/>
      <c r="AI29" s="822"/>
      <c r="AJ29" s="823"/>
      <c r="AK29" s="890">
        <v>12</v>
      </c>
      <c r="AL29" s="891"/>
      <c r="AM29" s="891"/>
      <c r="AN29" s="891"/>
      <c r="AO29" s="891"/>
      <c r="AP29" s="891" t="s">
        <v>582</v>
      </c>
      <c r="AQ29" s="891"/>
      <c r="AR29" s="891"/>
      <c r="AS29" s="891"/>
      <c r="AT29" s="891"/>
      <c r="AU29" s="891" t="s">
        <v>581</v>
      </c>
      <c r="AV29" s="891"/>
      <c r="AW29" s="891"/>
      <c r="AX29" s="891"/>
      <c r="AY29" s="891"/>
      <c r="AZ29" s="892" t="s">
        <v>581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67</v>
      </c>
      <c r="R30" s="819"/>
      <c r="S30" s="819"/>
      <c r="T30" s="819"/>
      <c r="U30" s="819"/>
      <c r="V30" s="819">
        <v>66</v>
      </c>
      <c r="W30" s="819"/>
      <c r="X30" s="819"/>
      <c r="Y30" s="819"/>
      <c r="Z30" s="819"/>
      <c r="AA30" s="819">
        <v>1</v>
      </c>
      <c r="AB30" s="819"/>
      <c r="AC30" s="819"/>
      <c r="AD30" s="819"/>
      <c r="AE30" s="820"/>
      <c r="AF30" s="821">
        <v>1</v>
      </c>
      <c r="AG30" s="822"/>
      <c r="AH30" s="822"/>
      <c r="AI30" s="822"/>
      <c r="AJ30" s="823"/>
      <c r="AK30" s="890">
        <v>49</v>
      </c>
      <c r="AL30" s="891"/>
      <c r="AM30" s="891"/>
      <c r="AN30" s="891"/>
      <c r="AO30" s="891"/>
      <c r="AP30" s="891" t="s">
        <v>581</v>
      </c>
      <c r="AQ30" s="891"/>
      <c r="AR30" s="891"/>
      <c r="AS30" s="891"/>
      <c r="AT30" s="891"/>
      <c r="AU30" s="891" t="s">
        <v>581</v>
      </c>
      <c r="AV30" s="891"/>
      <c r="AW30" s="891"/>
      <c r="AX30" s="891"/>
      <c r="AY30" s="891"/>
      <c r="AZ30" s="892" t="s">
        <v>581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69</v>
      </c>
      <c r="R31" s="819"/>
      <c r="S31" s="819"/>
      <c r="T31" s="819"/>
      <c r="U31" s="819"/>
      <c r="V31" s="819">
        <v>63</v>
      </c>
      <c r="W31" s="819"/>
      <c r="X31" s="819"/>
      <c r="Y31" s="819"/>
      <c r="Z31" s="819"/>
      <c r="AA31" s="819">
        <v>6</v>
      </c>
      <c r="AB31" s="819"/>
      <c r="AC31" s="819"/>
      <c r="AD31" s="819"/>
      <c r="AE31" s="820"/>
      <c r="AF31" s="821">
        <v>6</v>
      </c>
      <c r="AG31" s="822"/>
      <c r="AH31" s="822"/>
      <c r="AI31" s="822"/>
      <c r="AJ31" s="823"/>
      <c r="AK31" s="890">
        <v>24</v>
      </c>
      <c r="AL31" s="891"/>
      <c r="AM31" s="891"/>
      <c r="AN31" s="891"/>
      <c r="AO31" s="891"/>
      <c r="AP31" s="891">
        <v>198</v>
      </c>
      <c r="AQ31" s="891"/>
      <c r="AR31" s="891"/>
      <c r="AS31" s="891"/>
      <c r="AT31" s="891"/>
      <c r="AU31" s="891">
        <v>119</v>
      </c>
      <c r="AV31" s="891"/>
      <c r="AW31" s="891"/>
      <c r="AX31" s="891"/>
      <c r="AY31" s="891"/>
      <c r="AZ31" s="892" t="s">
        <v>581</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131</v>
      </c>
      <c r="AG63" s="902"/>
      <c r="AH63" s="902"/>
      <c r="AI63" s="902"/>
      <c r="AJ63" s="903"/>
      <c r="AK63" s="904"/>
      <c r="AL63" s="899"/>
      <c r="AM63" s="899"/>
      <c r="AN63" s="899"/>
      <c r="AO63" s="899"/>
      <c r="AP63" s="902">
        <v>198</v>
      </c>
      <c r="AQ63" s="902"/>
      <c r="AR63" s="902"/>
      <c r="AS63" s="902"/>
      <c r="AT63" s="902"/>
      <c r="AU63" s="902">
        <v>119</v>
      </c>
      <c r="AV63" s="902"/>
      <c r="AW63" s="902"/>
      <c r="AX63" s="902"/>
      <c r="AY63" s="902"/>
      <c r="AZ63" s="906"/>
      <c r="BA63" s="906"/>
      <c r="BB63" s="906"/>
      <c r="BC63" s="906"/>
      <c r="BD63" s="906"/>
      <c r="BE63" s="907"/>
      <c r="BF63" s="907"/>
      <c r="BG63" s="907"/>
      <c r="BH63" s="907"/>
      <c r="BI63" s="908"/>
      <c r="BJ63" s="909" t="s">
        <v>396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398</v>
      </c>
      <c r="B66" s="801"/>
      <c r="C66" s="801"/>
      <c r="D66" s="801"/>
      <c r="E66" s="801"/>
      <c r="F66" s="801"/>
      <c r="G66" s="801"/>
      <c r="H66" s="801"/>
      <c r="I66" s="801"/>
      <c r="J66" s="801"/>
      <c r="K66" s="801"/>
      <c r="L66" s="801"/>
      <c r="M66" s="801"/>
      <c r="N66" s="801"/>
      <c r="O66" s="801"/>
      <c r="P66" s="802"/>
      <c r="Q66" s="777" t="s">
        <v>399</v>
      </c>
      <c r="R66" s="778"/>
      <c r="S66" s="778"/>
      <c r="T66" s="778"/>
      <c r="U66" s="779"/>
      <c r="V66" s="777" t="s">
        <v>400</v>
      </c>
      <c r="W66" s="778"/>
      <c r="X66" s="778"/>
      <c r="Y66" s="778"/>
      <c r="Z66" s="779"/>
      <c r="AA66" s="777" t="s">
        <v>401</v>
      </c>
      <c r="AB66" s="778"/>
      <c r="AC66" s="778"/>
      <c r="AD66" s="778"/>
      <c r="AE66" s="779"/>
      <c r="AF66" s="912" t="s">
        <v>402</v>
      </c>
      <c r="AG66" s="873"/>
      <c r="AH66" s="873"/>
      <c r="AI66" s="873"/>
      <c r="AJ66" s="913"/>
      <c r="AK66" s="777" t="s">
        <v>403</v>
      </c>
      <c r="AL66" s="801"/>
      <c r="AM66" s="801"/>
      <c r="AN66" s="801"/>
      <c r="AO66" s="802"/>
      <c r="AP66" s="777" t="s">
        <v>404</v>
      </c>
      <c r="AQ66" s="778"/>
      <c r="AR66" s="778"/>
      <c r="AS66" s="778"/>
      <c r="AT66" s="779"/>
      <c r="AU66" s="777" t="s">
        <v>405</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566</v>
      </c>
      <c r="C68" s="930"/>
      <c r="D68" s="930"/>
      <c r="E68" s="930"/>
      <c r="F68" s="930"/>
      <c r="G68" s="930"/>
      <c r="H68" s="930"/>
      <c r="I68" s="930"/>
      <c r="J68" s="930"/>
      <c r="K68" s="930"/>
      <c r="L68" s="930"/>
      <c r="M68" s="930"/>
      <c r="N68" s="930"/>
      <c r="O68" s="930"/>
      <c r="P68" s="931"/>
      <c r="Q68" s="932">
        <v>7081</v>
      </c>
      <c r="R68" s="926"/>
      <c r="S68" s="926"/>
      <c r="T68" s="926"/>
      <c r="U68" s="926"/>
      <c r="V68" s="926">
        <v>7175</v>
      </c>
      <c r="W68" s="926"/>
      <c r="X68" s="926"/>
      <c r="Y68" s="926"/>
      <c r="Z68" s="926"/>
      <c r="AA68" s="926">
        <v>-94</v>
      </c>
      <c r="AB68" s="926"/>
      <c r="AC68" s="926"/>
      <c r="AD68" s="926"/>
      <c r="AE68" s="926"/>
      <c r="AF68" s="926">
        <v>2039</v>
      </c>
      <c r="AG68" s="926"/>
      <c r="AH68" s="926"/>
      <c r="AI68" s="926"/>
      <c r="AJ68" s="926"/>
      <c r="AK68" s="926" t="s">
        <v>505</v>
      </c>
      <c r="AL68" s="926"/>
      <c r="AM68" s="926"/>
      <c r="AN68" s="926"/>
      <c r="AO68" s="926"/>
      <c r="AP68" s="926">
        <v>5024</v>
      </c>
      <c r="AQ68" s="926"/>
      <c r="AR68" s="926"/>
      <c r="AS68" s="926"/>
      <c r="AT68" s="926"/>
      <c r="AU68" s="926">
        <v>35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567</v>
      </c>
      <c r="C69" s="934"/>
      <c r="D69" s="934"/>
      <c r="E69" s="934"/>
      <c r="F69" s="934"/>
      <c r="G69" s="934"/>
      <c r="H69" s="934"/>
      <c r="I69" s="934"/>
      <c r="J69" s="934"/>
      <c r="K69" s="934"/>
      <c r="L69" s="934"/>
      <c r="M69" s="934"/>
      <c r="N69" s="934"/>
      <c r="O69" s="934"/>
      <c r="P69" s="935"/>
      <c r="Q69" s="936">
        <v>527</v>
      </c>
      <c r="R69" s="891"/>
      <c r="S69" s="891"/>
      <c r="T69" s="891"/>
      <c r="U69" s="891"/>
      <c r="V69" s="891">
        <v>523</v>
      </c>
      <c r="W69" s="891"/>
      <c r="X69" s="891"/>
      <c r="Y69" s="891"/>
      <c r="Z69" s="891"/>
      <c r="AA69" s="891">
        <v>3</v>
      </c>
      <c r="AB69" s="891"/>
      <c r="AC69" s="891"/>
      <c r="AD69" s="891"/>
      <c r="AE69" s="891"/>
      <c r="AF69" s="891">
        <v>149</v>
      </c>
      <c r="AG69" s="891"/>
      <c r="AH69" s="891"/>
      <c r="AI69" s="891"/>
      <c r="AJ69" s="891"/>
      <c r="AK69" s="891" t="s">
        <v>505</v>
      </c>
      <c r="AL69" s="891"/>
      <c r="AM69" s="891"/>
      <c r="AN69" s="891"/>
      <c r="AO69" s="891"/>
      <c r="AP69" s="891">
        <v>819</v>
      </c>
      <c r="AQ69" s="891"/>
      <c r="AR69" s="891"/>
      <c r="AS69" s="891"/>
      <c r="AT69" s="891"/>
      <c r="AU69" s="891">
        <v>21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4904</v>
      </c>
      <c r="R70" s="891"/>
      <c r="S70" s="891"/>
      <c r="T70" s="891"/>
      <c r="U70" s="891"/>
      <c r="V70" s="891">
        <v>3940</v>
      </c>
      <c r="W70" s="891"/>
      <c r="X70" s="891"/>
      <c r="Y70" s="891"/>
      <c r="Z70" s="891"/>
      <c r="AA70" s="891">
        <v>964</v>
      </c>
      <c r="AB70" s="891"/>
      <c r="AC70" s="891"/>
      <c r="AD70" s="891"/>
      <c r="AE70" s="891"/>
      <c r="AF70" s="891">
        <v>964</v>
      </c>
      <c r="AG70" s="891"/>
      <c r="AH70" s="891"/>
      <c r="AI70" s="891"/>
      <c r="AJ70" s="891"/>
      <c r="AK70" s="891" t="s">
        <v>505</v>
      </c>
      <c r="AL70" s="891"/>
      <c r="AM70" s="891"/>
      <c r="AN70" s="891"/>
      <c r="AO70" s="891"/>
      <c r="AP70" s="891" t="s">
        <v>505</v>
      </c>
      <c r="AQ70" s="891"/>
      <c r="AR70" s="891"/>
      <c r="AS70" s="891"/>
      <c r="AT70" s="891"/>
      <c r="AU70" s="891" t="s">
        <v>581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569</v>
      </c>
      <c r="C71" s="934"/>
      <c r="D71" s="934"/>
      <c r="E71" s="934"/>
      <c r="F71" s="934"/>
      <c r="G71" s="934"/>
      <c r="H71" s="934"/>
      <c r="I71" s="934"/>
      <c r="J71" s="934"/>
      <c r="K71" s="934"/>
      <c r="L71" s="934"/>
      <c r="M71" s="934"/>
      <c r="N71" s="934"/>
      <c r="O71" s="934"/>
      <c r="P71" s="935"/>
      <c r="Q71" s="936">
        <v>3</v>
      </c>
      <c r="R71" s="891"/>
      <c r="S71" s="891"/>
      <c r="T71" s="891"/>
      <c r="U71" s="891"/>
      <c r="V71" s="891">
        <v>1</v>
      </c>
      <c r="W71" s="891"/>
      <c r="X71" s="891"/>
      <c r="Y71" s="891"/>
      <c r="Z71" s="891"/>
      <c r="AA71" s="891">
        <v>2</v>
      </c>
      <c r="AB71" s="891"/>
      <c r="AC71" s="891"/>
      <c r="AD71" s="891"/>
      <c r="AE71" s="891"/>
      <c r="AF71" s="891">
        <v>2</v>
      </c>
      <c r="AG71" s="891"/>
      <c r="AH71" s="891"/>
      <c r="AI71" s="891"/>
      <c r="AJ71" s="891"/>
      <c r="AK71" s="891" t="s">
        <v>505</v>
      </c>
      <c r="AL71" s="891"/>
      <c r="AM71" s="891"/>
      <c r="AN71" s="891"/>
      <c r="AO71" s="891"/>
      <c r="AP71" s="891" t="s">
        <v>505</v>
      </c>
      <c r="AQ71" s="891"/>
      <c r="AR71" s="891"/>
      <c r="AS71" s="891"/>
      <c r="AT71" s="891"/>
      <c r="AU71" s="891" t="s">
        <v>581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1445</v>
      </c>
      <c r="R72" s="891"/>
      <c r="S72" s="891"/>
      <c r="T72" s="891"/>
      <c r="U72" s="891"/>
      <c r="V72" s="891">
        <v>1413</v>
      </c>
      <c r="W72" s="891"/>
      <c r="X72" s="891"/>
      <c r="Y72" s="891"/>
      <c r="Z72" s="891"/>
      <c r="AA72" s="891">
        <v>32</v>
      </c>
      <c r="AB72" s="891"/>
      <c r="AC72" s="891"/>
      <c r="AD72" s="891"/>
      <c r="AE72" s="891"/>
      <c r="AF72" s="891">
        <v>32</v>
      </c>
      <c r="AG72" s="891"/>
      <c r="AH72" s="891"/>
      <c r="AI72" s="891"/>
      <c r="AJ72" s="891"/>
      <c r="AK72" s="891" t="s">
        <v>505</v>
      </c>
      <c r="AL72" s="891"/>
      <c r="AM72" s="891"/>
      <c r="AN72" s="891"/>
      <c r="AO72" s="891"/>
      <c r="AP72" s="891">
        <v>503</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571</v>
      </c>
      <c r="C73" s="934"/>
      <c r="D73" s="934"/>
      <c r="E73" s="934"/>
      <c r="F73" s="934"/>
      <c r="G73" s="934"/>
      <c r="H73" s="934"/>
      <c r="I73" s="934"/>
      <c r="J73" s="934"/>
      <c r="K73" s="934"/>
      <c r="L73" s="934"/>
      <c r="M73" s="934"/>
      <c r="N73" s="934"/>
      <c r="O73" s="934"/>
      <c r="P73" s="935"/>
      <c r="Q73" s="936">
        <v>346</v>
      </c>
      <c r="R73" s="891"/>
      <c r="S73" s="891"/>
      <c r="T73" s="891"/>
      <c r="U73" s="891"/>
      <c r="V73" s="891">
        <v>344</v>
      </c>
      <c r="W73" s="891"/>
      <c r="X73" s="891"/>
      <c r="Y73" s="891"/>
      <c r="Z73" s="891"/>
      <c r="AA73" s="891">
        <v>2</v>
      </c>
      <c r="AB73" s="891"/>
      <c r="AC73" s="891"/>
      <c r="AD73" s="891"/>
      <c r="AE73" s="891"/>
      <c r="AF73" s="891">
        <v>2</v>
      </c>
      <c r="AG73" s="891"/>
      <c r="AH73" s="891"/>
      <c r="AI73" s="891"/>
      <c r="AJ73" s="891"/>
      <c r="AK73" s="891" t="s">
        <v>505</v>
      </c>
      <c r="AL73" s="891"/>
      <c r="AM73" s="891"/>
      <c r="AN73" s="891"/>
      <c r="AO73" s="891"/>
      <c r="AP73" s="891" t="s">
        <v>505</v>
      </c>
      <c r="AQ73" s="891"/>
      <c r="AR73" s="891"/>
      <c r="AS73" s="891"/>
      <c r="AT73" s="891"/>
      <c r="AU73" s="891" t="s">
        <v>582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572</v>
      </c>
      <c r="C74" s="934"/>
      <c r="D74" s="934"/>
      <c r="E74" s="934"/>
      <c r="F74" s="934"/>
      <c r="G74" s="934"/>
      <c r="H74" s="934"/>
      <c r="I74" s="934"/>
      <c r="J74" s="934"/>
      <c r="K74" s="934"/>
      <c r="L74" s="934"/>
      <c r="M74" s="934"/>
      <c r="N74" s="934"/>
      <c r="O74" s="934"/>
      <c r="P74" s="935"/>
      <c r="Q74" s="936">
        <v>21</v>
      </c>
      <c r="R74" s="891"/>
      <c r="S74" s="891"/>
      <c r="T74" s="891"/>
      <c r="U74" s="891"/>
      <c r="V74" s="891">
        <v>17</v>
      </c>
      <c r="W74" s="891"/>
      <c r="X74" s="891"/>
      <c r="Y74" s="891"/>
      <c r="Z74" s="891"/>
      <c r="AA74" s="891">
        <v>5</v>
      </c>
      <c r="AB74" s="891"/>
      <c r="AC74" s="891"/>
      <c r="AD74" s="891"/>
      <c r="AE74" s="891"/>
      <c r="AF74" s="891">
        <v>5</v>
      </c>
      <c r="AG74" s="891"/>
      <c r="AH74" s="891"/>
      <c r="AI74" s="891"/>
      <c r="AJ74" s="891"/>
      <c r="AK74" s="891">
        <v>9</v>
      </c>
      <c r="AL74" s="891"/>
      <c r="AM74" s="891"/>
      <c r="AN74" s="891"/>
      <c r="AO74" s="891"/>
      <c r="AP74" s="891" t="s">
        <v>505</v>
      </c>
      <c r="AQ74" s="891"/>
      <c r="AR74" s="891"/>
      <c r="AS74" s="891"/>
      <c r="AT74" s="891"/>
      <c r="AU74" s="891" t="s">
        <v>581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573</v>
      </c>
      <c r="C75" s="934"/>
      <c r="D75" s="934"/>
      <c r="E75" s="934"/>
      <c r="F75" s="934"/>
      <c r="G75" s="934"/>
      <c r="H75" s="934"/>
      <c r="I75" s="934"/>
      <c r="J75" s="934"/>
      <c r="K75" s="934"/>
      <c r="L75" s="934"/>
      <c r="M75" s="934"/>
      <c r="N75" s="934"/>
      <c r="O75" s="934"/>
      <c r="P75" s="935"/>
      <c r="Q75" s="939">
        <v>109</v>
      </c>
      <c r="R75" s="940"/>
      <c r="S75" s="940"/>
      <c r="T75" s="940"/>
      <c r="U75" s="890"/>
      <c r="V75" s="941">
        <v>95</v>
      </c>
      <c r="W75" s="940"/>
      <c r="X75" s="940"/>
      <c r="Y75" s="940"/>
      <c r="Z75" s="890"/>
      <c r="AA75" s="941">
        <v>14</v>
      </c>
      <c r="AB75" s="940"/>
      <c r="AC75" s="940"/>
      <c r="AD75" s="940"/>
      <c r="AE75" s="890"/>
      <c r="AF75" s="941">
        <v>14</v>
      </c>
      <c r="AG75" s="940"/>
      <c r="AH75" s="940"/>
      <c r="AI75" s="940"/>
      <c r="AJ75" s="890"/>
      <c r="AK75" s="941" t="s">
        <v>505</v>
      </c>
      <c r="AL75" s="940"/>
      <c r="AM75" s="940"/>
      <c r="AN75" s="940"/>
      <c r="AO75" s="890"/>
      <c r="AP75" s="941" t="s">
        <v>505</v>
      </c>
      <c r="AQ75" s="940"/>
      <c r="AR75" s="940"/>
      <c r="AS75" s="940"/>
      <c r="AT75" s="890"/>
      <c r="AU75" s="941" t="s">
        <v>581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574</v>
      </c>
      <c r="C76" s="934"/>
      <c r="D76" s="934"/>
      <c r="E76" s="934"/>
      <c r="F76" s="934"/>
      <c r="G76" s="934"/>
      <c r="H76" s="934"/>
      <c r="I76" s="934"/>
      <c r="J76" s="934"/>
      <c r="K76" s="934"/>
      <c r="L76" s="934"/>
      <c r="M76" s="934"/>
      <c r="N76" s="934"/>
      <c r="O76" s="934"/>
      <c r="P76" s="935"/>
      <c r="Q76" s="939">
        <v>13</v>
      </c>
      <c r="R76" s="940"/>
      <c r="S76" s="940"/>
      <c r="T76" s="940"/>
      <c r="U76" s="890"/>
      <c r="V76" s="941">
        <v>62</v>
      </c>
      <c r="W76" s="940"/>
      <c r="X76" s="940"/>
      <c r="Y76" s="940"/>
      <c r="Z76" s="890"/>
      <c r="AA76" s="941">
        <v>-49</v>
      </c>
      <c r="AB76" s="940"/>
      <c r="AC76" s="940"/>
      <c r="AD76" s="940"/>
      <c r="AE76" s="890"/>
      <c r="AF76" s="941">
        <v>2</v>
      </c>
      <c r="AG76" s="940"/>
      <c r="AH76" s="940"/>
      <c r="AI76" s="940"/>
      <c r="AJ76" s="890"/>
      <c r="AK76" s="941" t="s">
        <v>505</v>
      </c>
      <c r="AL76" s="940"/>
      <c r="AM76" s="940"/>
      <c r="AN76" s="940"/>
      <c r="AO76" s="890"/>
      <c r="AP76" s="942" t="s">
        <v>505</v>
      </c>
      <c r="AQ76" s="940"/>
      <c r="AR76" s="940"/>
      <c r="AS76" s="940"/>
      <c r="AT76" s="890"/>
      <c r="AU76" s="941" t="s">
        <v>581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575</v>
      </c>
      <c r="C77" s="934"/>
      <c r="D77" s="934"/>
      <c r="E77" s="934"/>
      <c r="F77" s="934"/>
      <c r="G77" s="934"/>
      <c r="H77" s="934"/>
      <c r="I77" s="934"/>
      <c r="J77" s="934"/>
      <c r="K77" s="934"/>
      <c r="L77" s="934"/>
      <c r="M77" s="934"/>
      <c r="N77" s="934"/>
      <c r="O77" s="934"/>
      <c r="P77" s="935"/>
      <c r="Q77" s="939">
        <v>1109</v>
      </c>
      <c r="R77" s="940"/>
      <c r="S77" s="940"/>
      <c r="T77" s="940"/>
      <c r="U77" s="890"/>
      <c r="V77" s="941">
        <v>142</v>
      </c>
      <c r="W77" s="940"/>
      <c r="X77" s="940"/>
      <c r="Y77" s="940"/>
      <c r="Z77" s="890"/>
      <c r="AA77" s="941">
        <v>967</v>
      </c>
      <c r="AB77" s="940"/>
      <c r="AC77" s="940"/>
      <c r="AD77" s="940"/>
      <c r="AE77" s="890"/>
      <c r="AF77" s="941">
        <v>916</v>
      </c>
      <c r="AG77" s="940"/>
      <c r="AH77" s="940"/>
      <c r="AI77" s="940"/>
      <c r="AJ77" s="890"/>
      <c r="AK77" s="941">
        <v>34</v>
      </c>
      <c r="AL77" s="940"/>
      <c r="AM77" s="940"/>
      <c r="AN77" s="940"/>
      <c r="AO77" s="890"/>
      <c r="AP77" s="941">
        <v>80</v>
      </c>
      <c r="AQ77" s="940"/>
      <c r="AR77" s="940"/>
      <c r="AS77" s="940"/>
      <c r="AT77" s="890"/>
      <c r="AU77" s="941">
        <v>1</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576</v>
      </c>
      <c r="C78" s="934"/>
      <c r="D78" s="934"/>
      <c r="E78" s="934"/>
      <c r="F78" s="934"/>
      <c r="G78" s="934"/>
      <c r="H78" s="934"/>
      <c r="I78" s="934"/>
      <c r="J78" s="934"/>
      <c r="K78" s="934"/>
      <c r="L78" s="934"/>
      <c r="M78" s="934"/>
      <c r="N78" s="934"/>
      <c r="O78" s="934"/>
      <c r="P78" s="935"/>
      <c r="Q78" s="936">
        <v>907</v>
      </c>
      <c r="R78" s="891"/>
      <c r="S78" s="891"/>
      <c r="T78" s="891"/>
      <c r="U78" s="891"/>
      <c r="V78" s="891">
        <v>884</v>
      </c>
      <c r="W78" s="891"/>
      <c r="X78" s="891"/>
      <c r="Y78" s="891"/>
      <c r="Z78" s="891"/>
      <c r="AA78" s="891">
        <v>23</v>
      </c>
      <c r="AB78" s="891"/>
      <c r="AC78" s="891"/>
      <c r="AD78" s="891"/>
      <c r="AE78" s="891"/>
      <c r="AF78" s="891">
        <v>23</v>
      </c>
      <c r="AG78" s="891"/>
      <c r="AH78" s="891"/>
      <c r="AI78" s="891"/>
      <c r="AJ78" s="891"/>
      <c r="AK78" s="891">
        <v>39</v>
      </c>
      <c r="AL78" s="891"/>
      <c r="AM78" s="891"/>
      <c r="AN78" s="891"/>
      <c r="AO78" s="891"/>
      <c r="AP78" s="891" t="s">
        <v>505</v>
      </c>
      <c r="AQ78" s="891"/>
      <c r="AR78" s="891"/>
      <c r="AS78" s="891"/>
      <c r="AT78" s="891"/>
      <c r="AU78" s="891" t="s">
        <v>581</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577</v>
      </c>
      <c r="C79" s="934"/>
      <c r="D79" s="934"/>
      <c r="E79" s="934"/>
      <c r="F79" s="934"/>
      <c r="G79" s="934"/>
      <c r="H79" s="934"/>
      <c r="I79" s="934"/>
      <c r="J79" s="934"/>
      <c r="K79" s="934"/>
      <c r="L79" s="934"/>
      <c r="M79" s="934"/>
      <c r="N79" s="934"/>
      <c r="O79" s="934"/>
      <c r="P79" s="935"/>
      <c r="Q79" s="936">
        <v>349216</v>
      </c>
      <c r="R79" s="891"/>
      <c r="S79" s="891"/>
      <c r="T79" s="891"/>
      <c r="U79" s="891"/>
      <c r="V79" s="891">
        <v>338398</v>
      </c>
      <c r="W79" s="891"/>
      <c r="X79" s="891"/>
      <c r="Y79" s="891"/>
      <c r="Z79" s="891"/>
      <c r="AA79" s="891">
        <v>10818</v>
      </c>
      <c r="AB79" s="891"/>
      <c r="AC79" s="891"/>
      <c r="AD79" s="891"/>
      <c r="AE79" s="891"/>
      <c r="AF79" s="891">
        <v>10818</v>
      </c>
      <c r="AG79" s="891"/>
      <c r="AH79" s="891"/>
      <c r="AI79" s="891"/>
      <c r="AJ79" s="891"/>
      <c r="AK79" s="891">
        <v>1</v>
      </c>
      <c r="AL79" s="891"/>
      <c r="AM79" s="891"/>
      <c r="AN79" s="891"/>
      <c r="AO79" s="891"/>
      <c r="AP79" s="891" t="s">
        <v>505</v>
      </c>
      <c r="AQ79" s="891"/>
      <c r="AR79" s="891"/>
      <c r="AS79" s="891"/>
      <c r="AT79" s="891"/>
      <c r="AU79" s="891" t="s">
        <v>581</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578</v>
      </c>
      <c r="C80" s="934"/>
      <c r="D80" s="934"/>
      <c r="E80" s="934"/>
      <c r="F80" s="934"/>
      <c r="G80" s="934"/>
      <c r="H80" s="934"/>
      <c r="I80" s="934"/>
      <c r="J80" s="934"/>
      <c r="K80" s="934"/>
      <c r="L80" s="934"/>
      <c r="M80" s="934"/>
      <c r="N80" s="934"/>
      <c r="O80" s="934"/>
      <c r="P80" s="935"/>
      <c r="Q80" s="936">
        <v>850</v>
      </c>
      <c r="R80" s="891"/>
      <c r="S80" s="891"/>
      <c r="T80" s="891"/>
      <c r="U80" s="891"/>
      <c r="V80" s="891">
        <v>840</v>
      </c>
      <c r="W80" s="891"/>
      <c r="X80" s="891"/>
      <c r="Y80" s="891"/>
      <c r="Z80" s="891"/>
      <c r="AA80" s="891">
        <v>10</v>
      </c>
      <c r="AB80" s="891"/>
      <c r="AC80" s="891"/>
      <c r="AD80" s="891"/>
      <c r="AE80" s="891"/>
      <c r="AF80" s="891">
        <v>10</v>
      </c>
      <c r="AG80" s="891"/>
      <c r="AH80" s="891"/>
      <c r="AI80" s="891"/>
      <c r="AJ80" s="891"/>
      <c r="AK80" s="891">
        <v>4</v>
      </c>
      <c r="AL80" s="891"/>
      <c r="AM80" s="891"/>
      <c r="AN80" s="891"/>
      <c r="AO80" s="891"/>
      <c r="AP80" s="891">
        <v>156</v>
      </c>
      <c r="AQ80" s="891"/>
      <c r="AR80" s="891"/>
      <c r="AS80" s="891"/>
      <c r="AT80" s="891"/>
      <c r="AU80" s="891">
        <v>45</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579</v>
      </c>
      <c r="C81" s="934"/>
      <c r="D81" s="934"/>
      <c r="E81" s="934"/>
      <c r="F81" s="934"/>
      <c r="G81" s="934"/>
      <c r="H81" s="934"/>
      <c r="I81" s="934"/>
      <c r="J81" s="934"/>
      <c r="K81" s="934"/>
      <c r="L81" s="934"/>
      <c r="M81" s="934"/>
      <c r="N81" s="934"/>
      <c r="O81" s="934"/>
      <c r="P81" s="935"/>
      <c r="Q81" s="936">
        <v>2467</v>
      </c>
      <c r="R81" s="891"/>
      <c r="S81" s="891"/>
      <c r="T81" s="891"/>
      <c r="U81" s="891"/>
      <c r="V81" s="891">
        <v>2466</v>
      </c>
      <c r="W81" s="891"/>
      <c r="X81" s="891"/>
      <c r="Y81" s="891"/>
      <c r="Z81" s="891"/>
      <c r="AA81" s="891">
        <v>1</v>
      </c>
      <c r="AB81" s="891"/>
      <c r="AC81" s="891"/>
      <c r="AD81" s="891"/>
      <c r="AE81" s="891"/>
      <c r="AF81" s="891">
        <v>1</v>
      </c>
      <c r="AG81" s="891"/>
      <c r="AH81" s="891"/>
      <c r="AI81" s="891"/>
      <c r="AJ81" s="891"/>
      <c r="AK81" s="891" t="s">
        <v>505</v>
      </c>
      <c r="AL81" s="891"/>
      <c r="AM81" s="891"/>
      <c r="AN81" s="891"/>
      <c r="AO81" s="891"/>
      <c r="AP81" s="891" t="s">
        <v>505</v>
      </c>
      <c r="AQ81" s="891"/>
      <c r="AR81" s="891"/>
      <c r="AS81" s="891"/>
      <c r="AT81" s="891"/>
      <c r="AU81" s="891" t="s">
        <v>581</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14975</v>
      </c>
      <c r="AG88" s="902"/>
      <c r="AH88" s="902"/>
      <c r="AI88" s="902"/>
      <c r="AJ88" s="902"/>
      <c r="AK88" s="899"/>
      <c r="AL88" s="899"/>
      <c r="AM88" s="899"/>
      <c r="AN88" s="899"/>
      <c r="AO88" s="899"/>
      <c r="AP88" s="902">
        <v>6582</v>
      </c>
      <c r="AQ88" s="902"/>
      <c r="AR88" s="902"/>
      <c r="AS88" s="902"/>
      <c r="AT88" s="902"/>
      <c r="AU88" s="902">
        <v>101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407</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81</v>
      </c>
      <c r="CS102" s="910"/>
      <c r="CT102" s="910"/>
      <c r="CU102" s="910"/>
      <c r="CV102" s="954"/>
      <c r="CW102" s="953">
        <v>11</v>
      </c>
      <c r="CX102" s="910"/>
      <c r="CY102" s="910"/>
      <c r="CZ102" s="910"/>
      <c r="DA102" s="954"/>
      <c r="DB102" s="953" t="s">
        <v>581</v>
      </c>
      <c r="DC102" s="910"/>
      <c r="DD102" s="910"/>
      <c r="DE102" s="910"/>
      <c r="DF102" s="954"/>
      <c r="DG102" s="953" t="s">
        <v>585</v>
      </c>
      <c r="DH102" s="910"/>
      <c r="DI102" s="910"/>
      <c r="DJ102" s="910"/>
      <c r="DK102" s="954"/>
      <c r="DL102" s="953" t="s">
        <v>585</v>
      </c>
      <c r="DM102" s="910"/>
      <c r="DN102" s="910"/>
      <c r="DO102" s="910"/>
      <c r="DP102" s="954"/>
      <c r="DQ102" s="953" t="s">
        <v>581</v>
      </c>
      <c r="DR102" s="910"/>
      <c r="DS102" s="910"/>
      <c r="DT102" s="910"/>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408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409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415</v>
      </c>
      <c r="AB109" s="956"/>
      <c r="AC109" s="956"/>
      <c r="AD109" s="956"/>
      <c r="AE109" s="957"/>
      <c r="AF109" s="955" t="s">
        <v>297</v>
      </c>
      <c r="AG109" s="956"/>
      <c r="AH109" s="956"/>
      <c r="AI109" s="956"/>
      <c r="AJ109" s="957"/>
      <c r="AK109" s="955" t="s">
        <v>296</v>
      </c>
      <c r="AL109" s="956"/>
      <c r="AM109" s="956"/>
      <c r="AN109" s="956"/>
      <c r="AO109" s="957"/>
      <c r="AP109" s="955" t="s">
        <v>416</v>
      </c>
      <c r="AQ109" s="956"/>
      <c r="AR109" s="956"/>
      <c r="AS109" s="956"/>
      <c r="AT109" s="958"/>
      <c r="AU109" s="975" t="s">
        <v>414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415</v>
      </c>
      <c r="BR109" s="956"/>
      <c r="BS109" s="956"/>
      <c r="BT109" s="956"/>
      <c r="BU109" s="957"/>
      <c r="BV109" s="955" t="s">
        <v>297</v>
      </c>
      <c r="BW109" s="956"/>
      <c r="BX109" s="956"/>
      <c r="BY109" s="956"/>
      <c r="BZ109" s="957"/>
      <c r="CA109" s="955" t="s">
        <v>296</v>
      </c>
      <c r="CB109" s="956"/>
      <c r="CC109" s="956"/>
      <c r="CD109" s="956"/>
      <c r="CE109" s="957"/>
      <c r="CF109" s="976" t="s">
        <v>416</v>
      </c>
      <c r="CG109" s="976"/>
      <c r="CH109" s="976"/>
      <c r="CI109" s="976"/>
      <c r="CJ109" s="976"/>
      <c r="CK109" s="955" t="s">
        <v>417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415</v>
      </c>
      <c r="DH109" s="956"/>
      <c r="DI109" s="956"/>
      <c r="DJ109" s="956"/>
      <c r="DK109" s="957"/>
      <c r="DL109" s="955" t="s">
        <v>297</v>
      </c>
      <c r="DM109" s="956"/>
      <c r="DN109" s="956"/>
      <c r="DO109" s="956"/>
      <c r="DP109" s="957"/>
      <c r="DQ109" s="955" t="s">
        <v>296</v>
      </c>
      <c r="DR109" s="956"/>
      <c r="DS109" s="956"/>
      <c r="DT109" s="956"/>
      <c r="DU109" s="957"/>
      <c r="DV109" s="955" t="s">
        <v>416</v>
      </c>
      <c r="DW109" s="956"/>
      <c r="DX109" s="956"/>
      <c r="DY109" s="956"/>
      <c r="DZ109" s="958"/>
    </row>
    <row r="110" spans="1:131" s="226" customFormat="1" ht="26.25" customHeight="1">
      <c r="A110" s="959" t="s">
        <v>418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89977</v>
      </c>
      <c r="AB110" s="963"/>
      <c r="AC110" s="963"/>
      <c r="AD110" s="963"/>
      <c r="AE110" s="964"/>
      <c r="AF110" s="965">
        <v>90709</v>
      </c>
      <c r="AG110" s="963"/>
      <c r="AH110" s="963"/>
      <c r="AI110" s="963"/>
      <c r="AJ110" s="964"/>
      <c r="AK110" s="965">
        <v>100663</v>
      </c>
      <c r="AL110" s="963"/>
      <c r="AM110" s="963"/>
      <c r="AN110" s="963"/>
      <c r="AO110" s="964"/>
      <c r="AP110" s="966">
        <v>12.9</v>
      </c>
      <c r="AQ110" s="967"/>
      <c r="AR110" s="967"/>
      <c r="AS110" s="967"/>
      <c r="AT110" s="968"/>
      <c r="AU110" s="969" t="s">
        <v>66</v>
      </c>
      <c r="AV110" s="970"/>
      <c r="AW110" s="970"/>
      <c r="AX110" s="970"/>
      <c r="AY110" s="970"/>
      <c r="AZ110" s="1011" t="s">
        <v>419</v>
      </c>
      <c r="BA110" s="960"/>
      <c r="BB110" s="960"/>
      <c r="BC110" s="960"/>
      <c r="BD110" s="960"/>
      <c r="BE110" s="960"/>
      <c r="BF110" s="960"/>
      <c r="BG110" s="960"/>
      <c r="BH110" s="960"/>
      <c r="BI110" s="960"/>
      <c r="BJ110" s="960"/>
      <c r="BK110" s="960"/>
      <c r="BL110" s="960"/>
      <c r="BM110" s="960"/>
      <c r="BN110" s="960"/>
      <c r="BO110" s="960"/>
      <c r="BP110" s="961"/>
      <c r="BQ110" s="997">
        <v>1115236</v>
      </c>
      <c r="BR110" s="998"/>
      <c r="BS110" s="998"/>
      <c r="BT110" s="998"/>
      <c r="BU110" s="998"/>
      <c r="BV110" s="998">
        <v>1145715</v>
      </c>
      <c r="BW110" s="998"/>
      <c r="BX110" s="998"/>
      <c r="BY110" s="998"/>
      <c r="BZ110" s="998"/>
      <c r="CA110" s="998">
        <v>1226380</v>
      </c>
      <c r="CB110" s="998"/>
      <c r="CC110" s="998"/>
      <c r="CD110" s="998"/>
      <c r="CE110" s="998"/>
      <c r="CF110" s="1012">
        <v>157.69999999999999</v>
      </c>
      <c r="CG110" s="1013"/>
      <c r="CH110" s="1013"/>
      <c r="CI110" s="1013"/>
      <c r="CJ110" s="1013"/>
      <c r="CK110" s="1014" t="s">
        <v>420</v>
      </c>
      <c r="CL110" s="1015"/>
      <c r="CM110" s="994" t="s">
        <v>421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422</v>
      </c>
      <c r="DH110" s="998"/>
      <c r="DI110" s="998"/>
      <c r="DJ110" s="998"/>
      <c r="DK110" s="998"/>
      <c r="DL110" s="998" t="s">
        <v>423</v>
      </c>
      <c r="DM110" s="998"/>
      <c r="DN110" s="998"/>
      <c r="DO110" s="998"/>
      <c r="DP110" s="998"/>
      <c r="DQ110" s="998" t="s">
        <v>424</v>
      </c>
      <c r="DR110" s="998"/>
      <c r="DS110" s="998"/>
      <c r="DT110" s="998"/>
      <c r="DU110" s="998"/>
      <c r="DV110" s="999" t="s">
        <v>422</v>
      </c>
      <c r="DW110" s="999"/>
      <c r="DX110" s="999"/>
      <c r="DY110" s="999"/>
      <c r="DZ110" s="1000"/>
    </row>
    <row r="111" spans="1:131" s="226" customFormat="1" ht="26.25" customHeight="1">
      <c r="A111" s="1001" t="s">
        <v>425</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423</v>
      </c>
      <c r="AB111" s="1005"/>
      <c r="AC111" s="1005"/>
      <c r="AD111" s="1005"/>
      <c r="AE111" s="1006"/>
      <c r="AF111" s="1007" t="s">
        <v>423</v>
      </c>
      <c r="AG111" s="1005"/>
      <c r="AH111" s="1005"/>
      <c r="AI111" s="1005"/>
      <c r="AJ111" s="1006"/>
      <c r="AK111" s="1007" t="s">
        <v>423</v>
      </c>
      <c r="AL111" s="1005"/>
      <c r="AM111" s="1005"/>
      <c r="AN111" s="1005"/>
      <c r="AO111" s="1006"/>
      <c r="AP111" s="1008" t="s">
        <v>423</v>
      </c>
      <c r="AQ111" s="1009"/>
      <c r="AR111" s="1009"/>
      <c r="AS111" s="1009"/>
      <c r="AT111" s="1010"/>
      <c r="AU111" s="971"/>
      <c r="AV111" s="972"/>
      <c r="AW111" s="972"/>
      <c r="AX111" s="972"/>
      <c r="AY111" s="972"/>
      <c r="AZ111" s="1020" t="s">
        <v>426</v>
      </c>
      <c r="BA111" s="1021"/>
      <c r="BB111" s="1021"/>
      <c r="BC111" s="1021"/>
      <c r="BD111" s="1021"/>
      <c r="BE111" s="1021"/>
      <c r="BF111" s="1021"/>
      <c r="BG111" s="1021"/>
      <c r="BH111" s="1021"/>
      <c r="BI111" s="1021"/>
      <c r="BJ111" s="1021"/>
      <c r="BK111" s="1021"/>
      <c r="BL111" s="1021"/>
      <c r="BM111" s="1021"/>
      <c r="BN111" s="1021"/>
      <c r="BO111" s="1021"/>
      <c r="BP111" s="1022"/>
      <c r="BQ111" s="990" t="s">
        <v>423</v>
      </c>
      <c r="BR111" s="991"/>
      <c r="BS111" s="991"/>
      <c r="BT111" s="991"/>
      <c r="BU111" s="991"/>
      <c r="BV111" s="991" t="s">
        <v>427</v>
      </c>
      <c r="BW111" s="991"/>
      <c r="BX111" s="991"/>
      <c r="BY111" s="991"/>
      <c r="BZ111" s="991"/>
      <c r="CA111" s="991" t="s">
        <v>423</v>
      </c>
      <c r="CB111" s="991"/>
      <c r="CC111" s="991"/>
      <c r="CD111" s="991"/>
      <c r="CE111" s="991"/>
      <c r="CF111" s="985" t="s">
        <v>423</v>
      </c>
      <c r="CG111" s="986"/>
      <c r="CH111" s="986"/>
      <c r="CI111" s="986"/>
      <c r="CJ111" s="986"/>
      <c r="CK111" s="1016"/>
      <c r="CL111" s="1017"/>
      <c r="CM111" s="987" t="s">
        <v>428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423</v>
      </c>
      <c r="DH111" s="991"/>
      <c r="DI111" s="991"/>
      <c r="DJ111" s="991"/>
      <c r="DK111" s="991"/>
      <c r="DL111" s="991" t="s">
        <v>422</v>
      </c>
      <c r="DM111" s="991"/>
      <c r="DN111" s="991"/>
      <c r="DO111" s="991"/>
      <c r="DP111" s="991"/>
      <c r="DQ111" s="991" t="s">
        <v>423</v>
      </c>
      <c r="DR111" s="991"/>
      <c r="DS111" s="991"/>
      <c r="DT111" s="991"/>
      <c r="DU111" s="991"/>
      <c r="DV111" s="992" t="s">
        <v>423</v>
      </c>
      <c r="DW111" s="992"/>
      <c r="DX111" s="992"/>
      <c r="DY111" s="992"/>
      <c r="DZ111" s="993"/>
    </row>
    <row r="112" spans="1:131" s="226" customFormat="1" ht="26.25" customHeight="1">
      <c r="A112" s="1023" t="s">
        <v>429</v>
      </c>
      <c r="B112" s="1024"/>
      <c r="C112" s="1021" t="s">
        <v>430</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423</v>
      </c>
      <c r="AB112" s="1030"/>
      <c r="AC112" s="1030"/>
      <c r="AD112" s="1030"/>
      <c r="AE112" s="1031"/>
      <c r="AF112" s="1032" t="s">
        <v>423</v>
      </c>
      <c r="AG112" s="1030"/>
      <c r="AH112" s="1030"/>
      <c r="AI112" s="1030"/>
      <c r="AJ112" s="1031"/>
      <c r="AK112" s="1032" t="s">
        <v>423</v>
      </c>
      <c r="AL112" s="1030"/>
      <c r="AM112" s="1030"/>
      <c r="AN112" s="1030"/>
      <c r="AO112" s="1031"/>
      <c r="AP112" s="1033" t="s">
        <v>423</v>
      </c>
      <c r="AQ112" s="1034"/>
      <c r="AR112" s="1034"/>
      <c r="AS112" s="1034"/>
      <c r="AT112" s="1035"/>
      <c r="AU112" s="971"/>
      <c r="AV112" s="972"/>
      <c r="AW112" s="972"/>
      <c r="AX112" s="972"/>
      <c r="AY112" s="972"/>
      <c r="AZ112" s="1020" t="s">
        <v>431</v>
      </c>
      <c r="BA112" s="1021"/>
      <c r="BB112" s="1021"/>
      <c r="BC112" s="1021"/>
      <c r="BD112" s="1021"/>
      <c r="BE112" s="1021"/>
      <c r="BF112" s="1021"/>
      <c r="BG112" s="1021"/>
      <c r="BH112" s="1021"/>
      <c r="BI112" s="1021"/>
      <c r="BJ112" s="1021"/>
      <c r="BK112" s="1021"/>
      <c r="BL112" s="1021"/>
      <c r="BM112" s="1021"/>
      <c r="BN112" s="1021"/>
      <c r="BO112" s="1021"/>
      <c r="BP112" s="1022"/>
      <c r="BQ112" s="990">
        <v>156353</v>
      </c>
      <c r="BR112" s="991"/>
      <c r="BS112" s="991"/>
      <c r="BT112" s="991"/>
      <c r="BU112" s="991"/>
      <c r="BV112" s="991">
        <v>145406</v>
      </c>
      <c r="BW112" s="991"/>
      <c r="BX112" s="991"/>
      <c r="BY112" s="991"/>
      <c r="BZ112" s="991"/>
      <c r="CA112" s="991">
        <v>118500</v>
      </c>
      <c r="CB112" s="991"/>
      <c r="CC112" s="991"/>
      <c r="CD112" s="991"/>
      <c r="CE112" s="991"/>
      <c r="CF112" s="985">
        <v>15.2</v>
      </c>
      <c r="CG112" s="986"/>
      <c r="CH112" s="986"/>
      <c r="CI112" s="986"/>
      <c r="CJ112" s="986"/>
      <c r="CK112" s="1016"/>
      <c r="CL112" s="1017"/>
      <c r="CM112" s="987" t="s">
        <v>432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423</v>
      </c>
      <c r="DH112" s="991"/>
      <c r="DI112" s="991"/>
      <c r="DJ112" s="991"/>
      <c r="DK112" s="991"/>
      <c r="DL112" s="991" t="s">
        <v>423</v>
      </c>
      <c r="DM112" s="991"/>
      <c r="DN112" s="991"/>
      <c r="DO112" s="991"/>
      <c r="DP112" s="991"/>
      <c r="DQ112" s="991" t="s">
        <v>423</v>
      </c>
      <c r="DR112" s="991"/>
      <c r="DS112" s="991"/>
      <c r="DT112" s="991"/>
      <c r="DU112" s="991"/>
      <c r="DV112" s="992" t="s">
        <v>423</v>
      </c>
      <c r="DW112" s="992"/>
      <c r="DX112" s="992"/>
      <c r="DY112" s="992"/>
      <c r="DZ112" s="993"/>
    </row>
    <row r="113" spans="1:130" s="226" customFormat="1" ht="26.25" customHeight="1">
      <c r="A113" s="1025"/>
      <c r="B113" s="1026"/>
      <c r="C113" s="1021" t="s">
        <v>433</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19570</v>
      </c>
      <c r="AB113" s="1005"/>
      <c r="AC113" s="1005"/>
      <c r="AD113" s="1005"/>
      <c r="AE113" s="1006"/>
      <c r="AF113" s="1007">
        <v>18079</v>
      </c>
      <c r="AG113" s="1005"/>
      <c r="AH113" s="1005"/>
      <c r="AI113" s="1005"/>
      <c r="AJ113" s="1006"/>
      <c r="AK113" s="1007">
        <v>13332</v>
      </c>
      <c r="AL113" s="1005"/>
      <c r="AM113" s="1005"/>
      <c r="AN113" s="1005"/>
      <c r="AO113" s="1006"/>
      <c r="AP113" s="1008">
        <v>1.7</v>
      </c>
      <c r="AQ113" s="1009"/>
      <c r="AR113" s="1009"/>
      <c r="AS113" s="1009"/>
      <c r="AT113" s="1010"/>
      <c r="AU113" s="971"/>
      <c r="AV113" s="972"/>
      <c r="AW113" s="972"/>
      <c r="AX113" s="972"/>
      <c r="AY113" s="972"/>
      <c r="AZ113" s="1020" t="s">
        <v>434</v>
      </c>
      <c r="BA113" s="1021"/>
      <c r="BB113" s="1021"/>
      <c r="BC113" s="1021"/>
      <c r="BD113" s="1021"/>
      <c r="BE113" s="1021"/>
      <c r="BF113" s="1021"/>
      <c r="BG113" s="1021"/>
      <c r="BH113" s="1021"/>
      <c r="BI113" s="1021"/>
      <c r="BJ113" s="1021"/>
      <c r="BK113" s="1021"/>
      <c r="BL113" s="1021"/>
      <c r="BM113" s="1021"/>
      <c r="BN113" s="1021"/>
      <c r="BO113" s="1021"/>
      <c r="BP113" s="1022"/>
      <c r="BQ113" s="990">
        <v>143424</v>
      </c>
      <c r="BR113" s="991"/>
      <c r="BS113" s="991"/>
      <c r="BT113" s="991"/>
      <c r="BU113" s="991"/>
      <c r="BV113" s="991">
        <v>118466</v>
      </c>
      <c r="BW113" s="991"/>
      <c r="BX113" s="991"/>
      <c r="BY113" s="991"/>
      <c r="BZ113" s="991"/>
      <c r="CA113" s="991">
        <v>99680</v>
      </c>
      <c r="CB113" s="991"/>
      <c r="CC113" s="991"/>
      <c r="CD113" s="991"/>
      <c r="CE113" s="991"/>
      <c r="CF113" s="985">
        <v>12.8</v>
      </c>
      <c r="CG113" s="986"/>
      <c r="CH113" s="986"/>
      <c r="CI113" s="986"/>
      <c r="CJ113" s="986"/>
      <c r="CK113" s="1016"/>
      <c r="CL113" s="1017"/>
      <c r="CM113" s="987" t="s">
        <v>435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423</v>
      </c>
      <c r="DH113" s="1030"/>
      <c r="DI113" s="1030"/>
      <c r="DJ113" s="1030"/>
      <c r="DK113" s="1031"/>
      <c r="DL113" s="1032" t="s">
        <v>423</v>
      </c>
      <c r="DM113" s="1030"/>
      <c r="DN113" s="1030"/>
      <c r="DO113" s="1030"/>
      <c r="DP113" s="1031"/>
      <c r="DQ113" s="1032" t="s">
        <v>423</v>
      </c>
      <c r="DR113" s="1030"/>
      <c r="DS113" s="1030"/>
      <c r="DT113" s="1030"/>
      <c r="DU113" s="1031"/>
      <c r="DV113" s="1033" t="s">
        <v>423</v>
      </c>
      <c r="DW113" s="1034"/>
      <c r="DX113" s="1034"/>
      <c r="DY113" s="1034"/>
      <c r="DZ113" s="1035"/>
    </row>
    <row r="114" spans="1:130" s="226" customFormat="1" ht="26.25" customHeight="1">
      <c r="A114" s="1025"/>
      <c r="B114" s="1026"/>
      <c r="C114" s="1021" t="s">
        <v>436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15172</v>
      </c>
      <c r="AB114" s="1030"/>
      <c r="AC114" s="1030"/>
      <c r="AD114" s="1030"/>
      <c r="AE114" s="1031"/>
      <c r="AF114" s="1032">
        <v>16332</v>
      </c>
      <c r="AG114" s="1030"/>
      <c r="AH114" s="1030"/>
      <c r="AI114" s="1030"/>
      <c r="AJ114" s="1031"/>
      <c r="AK114" s="1032">
        <v>16610</v>
      </c>
      <c r="AL114" s="1030"/>
      <c r="AM114" s="1030"/>
      <c r="AN114" s="1030"/>
      <c r="AO114" s="1031"/>
      <c r="AP114" s="1033">
        <v>2.1</v>
      </c>
      <c r="AQ114" s="1034"/>
      <c r="AR114" s="1034"/>
      <c r="AS114" s="1034"/>
      <c r="AT114" s="1035"/>
      <c r="AU114" s="971"/>
      <c r="AV114" s="972"/>
      <c r="AW114" s="972"/>
      <c r="AX114" s="972"/>
      <c r="AY114" s="972"/>
      <c r="AZ114" s="1020" t="s">
        <v>437</v>
      </c>
      <c r="BA114" s="1021"/>
      <c r="BB114" s="1021"/>
      <c r="BC114" s="1021"/>
      <c r="BD114" s="1021"/>
      <c r="BE114" s="1021"/>
      <c r="BF114" s="1021"/>
      <c r="BG114" s="1021"/>
      <c r="BH114" s="1021"/>
      <c r="BI114" s="1021"/>
      <c r="BJ114" s="1021"/>
      <c r="BK114" s="1021"/>
      <c r="BL114" s="1021"/>
      <c r="BM114" s="1021"/>
      <c r="BN114" s="1021"/>
      <c r="BO114" s="1021"/>
      <c r="BP114" s="1022"/>
      <c r="BQ114" s="990">
        <v>189261</v>
      </c>
      <c r="BR114" s="991"/>
      <c r="BS114" s="991"/>
      <c r="BT114" s="991"/>
      <c r="BU114" s="991"/>
      <c r="BV114" s="991">
        <v>256218</v>
      </c>
      <c r="BW114" s="991"/>
      <c r="BX114" s="991"/>
      <c r="BY114" s="991"/>
      <c r="BZ114" s="991"/>
      <c r="CA114" s="991">
        <v>287720</v>
      </c>
      <c r="CB114" s="991"/>
      <c r="CC114" s="991"/>
      <c r="CD114" s="991"/>
      <c r="CE114" s="991"/>
      <c r="CF114" s="985">
        <v>37</v>
      </c>
      <c r="CG114" s="986"/>
      <c r="CH114" s="986"/>
      <c r="CI114" s="986"/>
      <c r="CJ114" s="986"/>
      <c r="CK114" s="1016"/>
      <c r="CL114" s="1017"/>
      <c r="CM114" s="987" t="s">
        <v>438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423</v>
      </c>
      <c r="DH114" s="1030"/>
      <c r="DI114" s="1030"/>
      <c r="DJ114" s="1030"/>
      <c r="DK114" s="1031"/>
      <c r="DL114" s="1032" t="s">
        <v>423</v>
      </c>
      <c r="DM114" s="1030"/>
      <c r="DN114" s="1030"/>
      <c r="DO114" s="1030"/>
      <c r="DP114" s="1031"/>
      <c r="DQ114" s="1032" t="s">
        <v>423</v>
      </c>
      <c r="DR114" s="1030"/>
      <c r="DS114" s="1030"/>
      <c r="DT114" s="1030"/>
      <c r="DU114" s="1031"/>
      <c r="DV114" s="1033" t="s">
        <v>423</v>
      </c>
      <c r="DW114" s="1034"/>
      <c r="DX114" s="1034"/>
      <c r="DY114" s="1034"/>
      <c r="DZ114" s="1035"/>
    </row>
    <row r="115" spans="1:130" s="226" customFormat="1" ht="26.25" customHeight="1">
      <c r="A115" s="1025"/>
      <c r="B115" s="1026"/>
      <c r="C115" s="1021" t="s">
        <v>439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423</v>
      </c>
      <c r="AB115" s="1005"/>
      <c r="AC115" s="1005"/>
      <c r="AD115" s="1005"/>
      <c r="AE115" s="1006"/>
      <c r="AF115" s="1007" t="s">
        <v>423</v>
      </c>
      <c r="AG115" s="1005"/>
      <c r="AH115" s="1005"/>
      <c r="AI115" s="1005"/>
      <c r="AJ115" s="1006"/>
      <c r="AK115" s="1007" t="s">
        <v>423</v>
      </c>
      <c r="AL115" s="1005"/>
      <c r="AM115" s="1005"/>
      <c r="AN115" s="1005"/>
      <c r="AO115" s="1006"/>
      <c r="AP115" s="1008" t="s">
        <v>427</v>
      </c>
      <c r="AQ115" s="1009"/>
      <c r="AR115" s="1009"/>
      <c r="AS115" s="1009"/>
      <c r="AT115" s="1010"/>
      <c r="AU115" s="971"/>
      <c r="AV115" s="972"/>
      <c r="AW115" s="972"/>
      <c r="AX115" s="972"/>
      <c r="AY115" s="972"/>
      <c r="AZ115" s="1020" t="s">
        <v>440</v>
      </c>
      <c r="BA115" s="1021"/>
      <c r="BB115" s="1021"/>
      <c r="BC115" s="1021"/>
      <c r="BD115" s="1021"/>
      <c r="BE115" s="1021"/>
      <c r="BF115" s="1021"/>
      <c r="BG115" s="1021"/>
      <c r="BH115" s="1021"/>
      <c r="BI115" s="1021"/>
      <c r="BJ115" s="1021"/>
      <c r="BK115" s="1021"/>
      <c r="BL115" s="1021"/>
      <c r="BM115" s="1021"/>
      <c r="BN115" s="1021"/>
      <c r="BO115" s="1021"/>
      <c r="BP115" s="1022"/>
      <c r="BQ115" s="990" t="s">
        <v>423</v>
      </c>
      <c r="BR115" s="991"/>
      <c r="BS115" s="991"/>
      <c r="BT115" s="991"/>
      <c r="BU115" s="991"/>
      <c r="BV115" s="991" t="s">
        <v>427</v>
      </c>
      <c r="BW115" s="991"/>
      <c r="BX115" s="991"/>
      <c r="BY115" s="991"/>
      <c r="BZ115" s="991"/>
      <c r="CA115" s="991" t="s">
        <v>423</v>
      </c>
      <c r="CB115" s="991"/>
      <c r="CC115" s="991"/>
      <c r="CD115" s="991"/>
      <c r="CE115" s="991"/>
      <c r="CF115" s="985" t="s">
        <v>423</v>
      </c>
      <c r="CG115" s="986"/>
      <c r="CH115" s="986"/>
      <c r="CI115" s="986"/>
      <c r="CJ115" s="986"/>
      <c r="CK115" s="1016"/>
      <c r="CL115" s="1017"/>
      <c r="CM115" s="1020" t="s">
        <v>441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423</v>
      </c>
      <c r="DH115" s="1030"/>
      <c r="DI115" s="1030"/>
      <c r="DJ115" s="1030"/>
      <c r="DK115" s="1031"/>
      <c r="DL115" s="1032" t="s">
        <v>423</v>
      </c>
      <c r="DM115" s="1030"/>
      <c r="DN115" s="1030"/>
      <c r="DO115" s="1030"/>
      <c r="DP115" s="1031"/>
      <c r="DQ115" s="1032" t="s">
        <v>423</v>
      </c>
      <c r="DR115" s="1030"/>
      <c r="DS115" s="1030"/>
      <c r="DT115" s="1030"/>
      <c r="DU115" s="1031"/>
      <c r="DV115" s="1033" t="s">
        <v>423</v>
      </c>
      <c r="DW115" s="1034"/>
      <c r="DX115" s="1034"/>
      <c r="DY115" s="1034"/>
      <c r="DZ115" s="1035"/>
    </row>
    <row r="116" spans="1:130" s="226" customFormat="1" ht="26.25" customHeight="1">
      <c r="A116" s="1027"/>
      <c r="B116" s="1028"/>
      <c r="C116" s="1036" t="s">
        <v>442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423</v>
      </c>
      <c r="AB116" s="1030"/>
      <c r="AC116" s="1030"/>
      <c r="AD116" s="1030"/>
      <c r="AE116" s="1031"/>
      <c r="AF116" s="1032" t="s">
        <v>423</v>
      </c>
      <c r="AG116" s="1030"/>
      <c r="AH116" s="1030"/>
      <c r="AI116" s="1030"/>
      <c r="AJ116" s="1031"/>
      <c r="AK116" s="1032" t="s">
        <v>423</v>
      </c>
      <c r="AL116" s="1030"/>
      <c r="AM116" s="1030"/>
      <c r="AN116" s="1030"/>
      <c r="AO116" s="1031"/>
      <c r="AP116" s="1033" t="s">
        <v>423</v>
      </c>
      <c r="AQ116" s="1034"/>
      <c r="AR116" s="1034"/>
      <c r="AS116" s="1034"/>
      <c r="AT116" s="1035"/>
      <c r="AU116" s="971"/>
      <c r="AV116" s="972"/>
      <c r="AW116" s="972"/>
      <c r="AX116" s="972"/>
      <c r="AY116" s="972"/>
      <c r="AZ116" s="1038" t="s">
        <v>443</v>
      </c>
      <c r="BA116" s="1039"/>
      <c r="BB116" s="1039"/>
      <c r="BC116" s="1039"/>
      <c r="BD116" s="1039"/>
      <c r="BE116" s="1039"/>
      <c r="BF116" s="1039"/>
      <c r="BG116" s="1039"/>
      <c r="BH116" s="1039"/>
      <c r="BI116" s="1039"/>
      <c r="BJ116" s="1039"/>
      <c r="BK116" s="1039"/>
      <c r="BL116" s="1039"/>
      <c r="BM116" s="1039"/>
      <c r="BN116" s="1039"/>
      <c r="BO116" s="1039"/>
      <c r="BP116" s="1040"/>
      <c r="BQ116" s="990" t="s">
        <v>423</v>
      </c>
      <c r="BR116" s="991"/>
      <c r="BS116" s="991"/>
      <c r="BT116" s="991"/>
      <c r="BU116" s="991"/>
      <c r="BV116" s="991" t="s">
        <v>423</v>
      </c>
      <c r="BW116" s="991"/>
      <c r="BX116" s="991"/>
      <c r="BY116" s="991"/>
      <c r="BZ116" s="991"/>
      <c r="CA116" s="991" t="s">
        <v>423</v>
      </c>
      <c r="CB116" s="991"/>
      <c r="CC116" s="991"/>
      <c r="CD116" s="991"/>
      <c r="CE116" s="991"/>
      <c r="CF116" s="985" t="s">
        <v>423</v>
      </c>
      <c r="CG116" s="986"/>
      <c r="CH116" s="986"/>
      <c r="CI116" s="986"/>
      <c r="CJ116" s="986"/>
      <c r="CK116" s="1016"/>
      <c r="CL116" s="1017"/>
      <c r="CM116" s="987" t="s">
        <v>444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423</v>
      </c>
      <c r="DH116" s="1030"/>
      <c r="DI116" s="1030"/>
      <c r="DJ116" s="1030"/>
      <c r="DK116" s="1031"/>
      <c r="DL116" s="1032" t="s">
        <v>423</v>
      </c>
      <c r="DM116" s="1030"/>
      <c r="DN116" s="1030"/>
      <c r="DO116" s="1030"/>
      <c r="DP116" s="1031"/>
      <c r="DQ116" s="1032" t="s">
        <v>423</v>
      </c>
      <c r="DR116" s="1030"/>
      <c r="DS116" s="1030"/>
      <c r="DT116" s="1030"/>
      <c r="DU116" s="1031"/>
      <c r="DV116" s="1033" t="s">
        <v>423</v>
      </c>
      <c r="DW116" s="1034"/>
      <c r="DX116" s="1034"/>
      <c r="DY116" s="1034"/>
      <c r="DZ116" s="1035"/>
    </row>
    <row r="117" spans="1:130" s="226" customFormat="1" ht="26.25" customHeight="1">
      <c r="A117" s="975" t="s">
        <v>181</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445</v>
      </c>
      <c r="Z117" s="957"/>
      <c r="AA117" s="1047">
        <v>124719</v>
      </c>
      <c r="AB117" s="1048"/>
      <c r="AC117" s="1048"/>
      <c r="AD117" s="1048"/>
      <c r="AE117" s="1049"/>
      <c r="AF117" s="1050">
        <v>125120</v>
      </c>
      <c r="AG117" s="1048"/>
      <c r="AH117" s="1048"/>
      <c r="AI117" s="1048"/>
      <c r="AJ117" s="1049"/>
      <c r="AK117" s="1050">
        <v>130605</v>
      </c>
      <c r="AL117" s="1048"/>
      <c r="AM117" s="1048"/>
      <c r="AN117" s="1048"/>
      <c r="AO117" s="1049"/>
      <c r="AP117" s="1051"/>
      <c r="AQ117" s="1052"/>
      <c r="AR117" s="1052"/>
      <c r="AS117" s="1052"/>
      <c r="AT117" s="1053"/>
      <c r="AU117" s="971"/>
      <c r="AV117" s="972"/>
      <c r="AW117" s="972"/>
      <c r="AX117" s="972"/>
      <c r="AY117" s="972"/>
      <c r="AZ117" s="1038" t="s">
        <v>446</v>
      </c>
      <c r="BA117" s="1039"/>
      <c r="BB117" s="1039"/>
      <c r="BC117" s="1039"/>
      <c r="BD117" s="1039"/>
      <c r="BE117" s="1039"/>
      <c r="BF117" s="1039"/>
      <c r="BG117" s="1039"/>
      <c r="BH117" s="1039"/>
      <c r="BI117" s="1039"/>
      <c r="BJ117" s="1039"/>
      <c r="BK117" s="1039"/>
      <c r="BL117" s="1039"/>
      <c r="BM117" s="1039"/>
      <c r="BN117" s="1039"/>
      <c r="BO117" s="1039"/>
      <c r="BP117" s="1040"/>
      <c r="BQ117" s="990" t="s">
        <v>447</v>
      </c>
      <c r="BR117" s="991"/>
      <c r="BS117" s="991"/>
      <c r="BT117" s="991"/>
      <c r="BU117" s="991"/>
      <c r="BV117" s="991" t="s">
        <v>448</v>
      </c>
      <c r="BW117" s="991"/>
      <c r="BX117" s="991"/>
      <c r="BY117" s="991"/>
      <c r="BZ117" s="991"/>
      <c r="CA117" s="991" t="s">
        <v>447</v>
      </c>
      <c r="CB117" s="991"/>
      <c r="CC117" s="991"/>
      <c r="CD117" s="991"/>
      <c r="CE117" s="991"/>
      <c r="CF117" s="985" t="s">
        <v>123</v>
      </c>
      <c r="CG117" s="986"/>
      <c r="CH117" s="986"/>
      <c r="CI117" s="986"/>
      <c r="CJ117" s="986"/>
      <c r="CK117" s="1016"/>
      <c r="CL117" s="1017"/>
      <c r="CM117" s="987" t="s">
        <v>449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450</v>
      </c>
      <c r="DH117" s="1030"/>
      <c r="DI117" s="1030"/>
      <c r="DJ117" s="1030"/>
      <c r="DK117" s="1031"/>
      <c r="DL117" s="1032" t="s">
        <v>451</v>
      </c>
      <c r="DM117" s="1030"/>
      <c r="DN117" s="1030"/>
      <c r="DO117" s="1030"/>
      <c r="DP117" s="1031"/>
      <c r="DQ117" s="1032" t="s">
        <v>452</v>
      </c>
      <c r="DR117" s="1030"/>
      <c r="DS117" s="1030"/>
      <c r="DT117" s="1030"/>
      <c r="DU117" s="1031"/>
      <c r="DV117" s="1033" t="s">
        <v>448</v>
      </c>
      <c r="DW117" s="1034"/>
      <c r="DX117" s="1034"/>
      <c r="DY117" s="1034"/>
      <c r="DZ117" s="1035"/>
    </row>
    <row r="118" spans="1:130" s="226" customFormat="1" ht="26.25" customHeight="1">
      <c r="A118" s="975" t="s">
        <v>417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415</v>
      </c>
      <c r="AB118" s="956"/>
      <c r="AC118" s="956"/>
      <c r="AD118" s="956"/>
      <c r="AE118" s="957"/>
      <c r="AF118" s="955" t="s">
        <v>297</v>
      </c>
      <c r="AG118" s="956"/>
      <c r="AH118" s="956"/>
      <c r="AI118" s="956"/>
      <c r="AJ118" s="957"/>
      <c r="AK118" s="955" t="s">
        <v>296</v>
      </c>
      <c r="AL118" s="956"/>
      <c r="AM118" s="956"/>
      <c r="AN118" s="956"/>
      <c r="AO118" s="957"/>
      <c r="AP118" s="1042" t="s">
        <v>416</v>
      </c>
      <c r="AQ118" s="1043"/>
      <c r="AR118" s="1043"/>
      <c r="AS118" s="1043"/>
      <c r="AT118" s="1044"/>
      <c r="AU118" s="971"/>
      <c r="AV118" s="972"/>
      <c r="AW118" s="972"/>
      <c r="AX118" s="972"/>
      <c r="AY118" s="972"/>
      <c r="AZ118" s="1045" t="s">
        <v>453</v>
      </c>
      <c r="BA118" s="1036"/>
      <c r="BB118" s="1036"/>
      <c r="BC118" s="1036"/>
      <c r="BD118" s="1036"/>
      <c r="BE118" s="1036"/>
      <c r="BF118" s="1036"/>
      <c r="BG118" s="1036"/>
      <c r="BH118" s="1036"/>
      <c r="BI118" s="1036"/>
      <c r="BJ118" s="1036"/>
      <c r="BK118" s="1036"/>
      <c r="BL118" s="1036"/>
      <c r="BM118" s="1036"/>
      <c r="BN118" s="1036"/>
      <c r="BO118" s="1036"/>
      <c r="BP118" s="1037"/>
      <c r="BQ118" s="1068" t="s">
        <v>454</v>
      </c>
      <c r="BR118" s="1069"/>
      <c r="BS118" s="1069"/>
      <c r="BT118" s="1069"/>
      <c r="BU118" s="1069"/>
      <c r="BV118" s="1069" t="s">
        <v>448</v>
      </c>
      <c r="BW118" s="1069"/>
      <c r="BX118" s="1069"/>
      <c r="BY118" s="1069"/>
      <c r="BZ118" s="1069"/>
      <c r="CA118" s="1069" t="s">
        <v>447</v>
      </c>
      <c r="CB118" s="1069"/>
      <c r="CC118" s="1069"/>
      <c r="CD118" s="1069"/>
      <c r="CE118" s="1069"/>
      <c r="CF118" s="985" t="s">
        <v>447</v>
      </c>
      <c r="CG118" s="986"/>
      <c r="CH118" s="986"/>
      <c r="CI118" s="986"/>
      <c r="CJ118" s="986"/>
      <c r="CK118" s="1016"/>
      <c r="CL118" s="1017"/>
      <c r="CM118" s="987" t="s">
        <v>455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447</v>
      </c>
      <c r="DH118" s="1030"/>
      <c r="DI118" s="1030"/>
      <c r="DJ118" s="1030"/>
      <c r="DK118" s="1031"/>
      <c r="DL118" s="1032" t="s">
        <v>123</v>
      </c>
      <c r="DM118" s="1030"/>
      <c r="DN118" s="1030"/>
      <c r="DO118" s="1030"/>
      <c r="DP118" s="1031"/>
      <c r="DQ118" s="1032" t="s">
        <v>448</v>
      </c>
      <c r="DR118" s="1030"/>
      <c r="DS118" s="1030"/>
      <c r="DT118" s="1030"/>
      <c r="DU118" s="1031"/>
      <c r="DV118" s="1033" t="s">
        <v>456</v>
      </c>
      <c r="DW118" s="1034"/>
      <c r="DX118" s="1034"/>
      <c r="DY118" s="1034"/>
      <c r="DZ118" s="1035"/>
    </row>
    <row r="119" spans="1:130" s="226" customFormat="1" ht="26.25" customHeight="1">
      <c r="A119" s="1129" t="s">
        <v>420</v>
      </c>
      <c r="B119" s="1015"/>
      <c r="C119" s="994" t="s">
        <v>421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454</v>
      </c>
      <c r="AB119" s="963"/>
      <c r="AC119" s="963"/>
      <c r="AD119" s="963"/>
      <c r="AE119" s="964"/>
      <c r="AF119" s="965" t="s">
        <v>123</v>
      </c>
      <c r="AG119" s="963"/>
      <c r="AH119" s="963"/>
      <c r="AI119" s="963"/>
      <c r="AJ119" s="964"/>
      <c r="AK119" s="965" t="s">
        <v>448</v>
      </c>
      <c r="AL119" s="963"/>
      <c r="AM119" s="963"/>
      <c r="AN119" s="963"/>
      <c r="AO119" s="964"/>
      <c r="AP119" s="966" t="s">
        <v>451</v>
      </c>
      <c r="AQ119" s="967"/>
      <c r="AR119" s="967"/>
      <c r="AS119" s="967"/>
      <c r="AT119" s="968"/>
      <c r="AU119" s="973"/>
      <c r="AV119" s="974"/>
      <c r="AW119" s="974"/>
      <c r="AX119" s="974"/>
      <c r="AY119" s="974"/>
      <c r="AZ119" s="257" t="s">
        <v>181</v>
      </c>
      <c r="BA119" s="257"/>
      <c r="BB119" s="257"/>
      <c r="BC119" s="257"/>
      <c r="BD119" s="257"/>
      <c r="BE119" s="257"/>
      <c r="BF119" s="257"/>
      <c r="BG119" s="257"/>
      <c r="BH119" s="257"/>
      <c r="BI119" s="257"/>
      <c r="BJ119" s="257"/>
      <c r="BK119" s="257"/>
      <c r="BL119" s="257"/>
      <c r="BM119" s="257"/>
      <c r="BN119" s="257"/>
      <c r="BO119" s="1046" t="s">
        <v>457</v>
      </c>
      <c r="BP119" s="1077"/>
      <c r="BQ119" s="1068">
        <v>1604274</v>
      </c>
      <c r="BR119" s="1069"/>
      <c r="BS119" s="1069"/>
      <c r="BT119" s="1069"/>
      <c r="BU119" s="1069"/>
      <c r="BV119" s="1069">
        <v>1665805</v>
      </c>
      <c r="BW119" s="1069"/>
      <c r="BX119" s="1069"/>
      <c r="BY119" s="1069"/>
      <c r="BZ119" s="1069"/>
      <c r="CA119" s="1069">
        <v>1732280</v>
      </c>
      <c r="CB119" s="1069"/>
      <c r="CC119" s="1069"/>
      <c r="CD119" s="1069"/>
      <c r="CE119" s="1069"/>
      <c r="CF119" s="1070"/>
      <c r="CG119" s="1071"/>
      <c r="CH119" s="1071"/>
      <c r="CI119" s="1071"/>
      <c r="CJ119" s="1072"/>
      <c r="CK119" s="1018"/>
      <c r="CL119" s="1019"/>
      <c r="CM119" s="1073" t="s">
        <v>458</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454</v>
      </c>
      <c r="DH119" s="1055"/>
      <c r="DI119" s="1055"/>
      <c r="DJ119" s="1055"/>
      <c r="DK119" s="1056"/>
      <c r="DL119" s="1054" t="s">
        <v>454</v>
      </c>
      <c r="DM119" s="1055"/>
      <c r="DN119" s="1055"/>
      <c r="DO119" s="1055"/>
      <c r="DP119" s="1056"/>
      <c r="DQ119" s="1054" t="s">
        <v>447</v>
      </c>
      <c r="DR119" s="1055"/>
      <c r="DS119" s="1055"/>
      <c r="DT119" s="1055"/>
      <c r="DU119" s="1056"/>
      <c r="DV119" s="1057" t="s">
        <v>123</v>
      </c>
      <c r="DW119" s="1058"/>
      <c r="DX119" s="1058"/>
      <c r="DY119" s="1058"/>
      <c r="DZ119" s="1059"/>
    </row>
    <row r="120" spans="1:130" s="226" customFormat="1" ht="26.25" customHeight="1">
      <c r="A120" s="1130"/>
      <c r="B120" s="1017"/>
      <c r="C120" s="987" t="s">
        <v>428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447</v>
      </c>
      <c r="AB120" s="1030"/>
      <c r="AC120" s="1030"/>
      <c r="AD120" s="1030"/>
      <c r="AE120" s="1031"/>
      <c r="AF120" s="1032" t="s">
        <v>454</v>
      </c>
      <c r="AG120" s="1030"/>
      <c r="AH120" s="1030"/>
      <c r="AI120" s="1030"/>
      <c r="AJ120" s="1031"/>
      <c r="AK120" s="1032" t="s">
        <v>123</v>
      </c>
      <c r="AL120" s="1030"/>
      <c r="AM120" s="1030"/>
      <c r="AN120" s="1030"/>
      <c r="AO120" s="1031"/>
      <c r="AP120" s="1033" t="s">
        <v>456</v>
      </c>
      <c r="AQ120" s="1034"/>
      <c r="AR120" s="1034"/>
      <c r="AS120" s="1034"/>
      <c r="AT120" s="1035"/>
      <c r="AU120" s="1060" t="s">
        <v>459</v>
      </c>
      <c r="AV120" s="1061"/>
      <c r="AW120" s="1061"/>
      <c r="AX120" s="1061"/>
      <c r="AY120" s="1062"/>
      <c r="AZ120" s="1011" t="s">
        <v>460</v>
      </c>
      <c r="BA120" s="960"/>
      <c r="BB120" s="960"/>
      <c r="BC120" s="960"/>
      <c r="BD120" s="960"/>
      <c r="BE120" s="960"/>
      <c r="BF120" s="960"/>
      <c r="BG120" s="960"/>
      <c r="BH120" s="960"/>
      <c r="BI120" s="960"/>
      <c r="BJ120" s="960"/>
      <c r="BK120" s="960"/>
      <c r="BL120" s="960"/>
      <c r="BM120" s="960"/>
      <c r="BN120" s="960"/>
      <c r="BO120" s="960"/>
      <c r="BP120" s="961"/>
      <c r="BQ120" s="997">
        <v>577309</v>
      </c>
      <c r="BR120" s="998"/>
      <c r="BS120" s="998"/>
      <c r="BT120" s="998"/>
      <c r="BU120" s="998"/>
      <c r="BV120" s="998">
        <v>693222</v>
      </c>
      <c r="BW120" s="998"/>
      <c r="BX120" s="998"/>
      <c r="BY120" s="998"/>
      <c r="BZ120" s="998"/>
      <c r="CA120" s="998">
        <v>706089</v>
      </c>
      <c r="CB120" s="998"/>
      <c r="CC120" s="998"/>
      <c r="CD120" s="998"/>
      <c r="CE120" s="998"/>
      <c r="CF120" s="1012">
        <v>90.8</v>
      </c>
      <c r="CG120" s="1013"/>
      <c r="CH120" s="1013"/>
      <c r="CI120" s="1013"/>
      <c r="CJ120" s="1013"/>
      <c r="CK120" s="1078" t="s">
        <v>461</v>
      </c>
      <c r="CL120" s="1079"/>
      <c r="CM120" s="1079"/>
      <c r="CN120" s="1079"/>
      <c r="CO120" s="1080"/>
      <c r="CP120" s="1086" t="s">
        <v>462</v>
      </c>
      <c r="CQ120" s="1087"/>
      <c r="CR120" s="1087"/>
      <c r="CS120" s="1087"/>
      <c r="CT120" s="1087"/>
      <c r="CU120" s="1087"/>
      <c r="CV120" s="1087"/>
      <c r="CW120" s="1087"/>
      <c r="CX120" s="1087"/>
      <c r="CY120" s="1087"/>
      <c r="CZ120" s="1087"/>
      <c r="DA120" s="1087"/>
      <c r="DB120" s="1087"/>
      <c r="DC120" s="1087"/>
      <c r="DD120" s="1087"/>
      <c r="DE120" s="1087"/>
      <c r="DF120" s="1088"/>
      <c r="DG120" s="997">
        <v>156353</v>
      </c>
      <c r="DH120" s="998"/>
      <c r="DI120" s="998"/>
      <c r="DJ120" s="998"/>
      <c r="DK120" s="998"/>
      <c r="DL120" s="998">
        <v>145406</v>
      </c>
      <c r="DM120" s="998"/>
      <c r="DN120" s="998"/>
      <c r="DO120" s="998"/>
      <c r="DP120" s="998"/>
      <c r="DQ120" s="998">
        <v>118500</v>
      </c>
      <c r="DR120" s="998"/>
      <c r="DS120" s="998"/>
      <c r="DT120" s="998"/>
      <c r="DU120" s="998"/>
      <c r="DV120" s="999">
        <v>15.2</v>
      </c>
      <c r="DW120" s="999"/>
      <c r="DX120" s="999"/>
      <c r="DY120" s="999"/>
      <c r="DZ120" s="1000"/>
    </row>
    <row r="121" spans="1:130" s="226" customFormat="1" ht="26.25" customHeight="1">
      <c r="A121" s="1130"/>
      <c r="B121" s="1017"/>
      <c r="C121" s="1038" t="s">
        <v>463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447</v>
      </c>
      <c r="AB121" s="1030"/>
      <c r="AC121" s="1030"/>
      <c r="AD121" s="1030"/>
      <c r="AE121" s="1031"/>
      <c r="AF121" s="1032" t="s">
        <v>456</v>
      </c>
      <c r="AG121" s="1030"/>
      <c r="AH121" s="1030"/>
      <c r="AI121" s="1030"/>
      <c r="AJ121" s="1031"/>
      <c r="AK121" s="1032" t="s">
        <v>452</v>
      </c>
      <c r="AL121" s="1030"/>
      <c r="AM121" s="1030"/>
      <c r="AN121" s="1030"/>
      <c r="AO121" s="1031"/>
      <c r="AP121" s="1033" t="s">
        <v>456</v>
      </c>
      <c r="AQ121" s="1034"/>
      <c r="AR121" s="1034"/>
      <c r="AS121" s="1034"/>
      <c r="AT121" s="1035"/>
      <c r="AU121" s="1063"/>
      <c r="AV121" s="1064"/>
      <c r="AW121" s="1064"/>
      <c r="AX121" s="1064"/>
      <c r="AY121" s="1065"/>
      <c r="AZ121" s="1020" t="s">
        <v>464</v>
      </c>
      <c r="BA121" s="1021"/>
      <c r="BB121" s="1021"/>
      <c r="BC121" s="1021"/>
      <c r="BD121" s="1021"/>
      <c r="BE121" s="1021"/>
      <c r="BF121" s="1021"/>
      <c r="BG121" s="1021"/>
      <c r="BH121" s="1021"/>
      <c r="BI121" s="1021"/>
      <c r="BJ121" s="1021"/>
      <c r="BK121" s="1021"/>
      <c r="BL121" s="1021"/>
      <c r="BM121" s="1021"/>
      <c r="BN121" s="1021"/>
      <c r="BO121" s="1021"/>
      <c r="BP121" s="1022"/>
      <c r="BQ121" s="990" t="s">
        <v>123</v>
      </c>
      <c r="BR121" s="991"/>
      <c r="BS121" s="991"/>
      <c r="BT121" s="991"/>
      <c r="BU121" s="991"/>
      <c r="BV121" s="991" t="s">
        <v>447</v>
      </c>
      <c r="BW121" s="991"/>
      <c r="BX121" s="991"/>
      <c r="BY121" s="991"/>
      <c r="BZ121" s="991"/>
      <c r="CA121" s="991" t="s">
        <v>448</v>
      </c>
      <c r="CB121" s="991"/>
      <c r="CC121" s="991"/>
      <c r="CD121" s="991"/>
      <c r="CE121" s="991"/>
      <c r="CF121" s="985" t="s">
        <v>447</v>
      </c>
      <c r="CG121" s="986"/>
      <c r="CH121" s="986"/>
      <c r="CI121" s="986"/>
      <c r="CJ121" s="986"/>
      <c r="CK121" s="1081"/>
      <c r="CL121" s="1082"/>
      <c r="CM121" s="1082"/>
      <c r="CN121" s="1082"/>
      <c r="CO121" s="1083"/>
      <c r="CP121" s="1091"/>
      <c r="CQ121" s="1092"/>
      <c r="CR121" s="1092"/>
      <c r="CS121" s="1092"/>
      <c r="CT121" s="1092"/>
      <c r="CU121" s="1092"/>
      <c r="CV121" s="1092"/>
      <c r="CW121" s="1092"/>
      <c r="CX121" s="1092"/>
      <c r="CY121" s="1092"/>
      <c r="CZ121" s="1092"/>
      <c r="DA121" s="1092"/>
      <c r="DB121" s="1092"/>
      <c r="DC121" s="1092"/>
      <c r="DD121" s="1092"/>
      <c r="DE121" s="1092"/>
      <c r="DF121" s="1093"/>
      <c r="DG121" s="990"/>
      <c r="DH121" s="991"/>
      <c r="DI121" s="991"/>
      <c r="DJ121" s="991"/>
      <c r="DK121" s="991"/>
      <c r="DL121" s="991"/>
      <c r="DM121" s="991"/>
      <c r="DN121" s="991"/>
      <c r="DO121" s="991"/>
      <c r="DP121" s="991"/>
      <c r="DQ121" s="991"/>
      <c r="DR121" s="991"/>
      <c r="DS121" s="991"/>
      <c r="DT121" s="991"/>
      <c r="DU121" s="991"/>
      <c r="DV121" s="992"/>
      <c r="DW121" s="992"/>
      <c r="DX121" s="992"/>
      <c r="DY121" s="992"/>
      <c r="DZ121" s="993"/>
    </row>
    <row r="122" spans="1:130" s="226" customFormat="1" ht="26.25" customHeight="1">
      <c r="A122" s="1130"/>
      <c r="B122" s="1017"/>
      <c r="C122" s="987" t="s">
        <v>438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456</v>
      </c>
      <c r="AB122" s="1030"/>
      <c r="AC122" s="1030"/>
      <c r="AD122" s="1030"/>
      <c r="AE122" s="1031"/>
      <c r="AF122" s="1032" t="s">
        <v>452</v>
      </c>
      <c r="AG122" s="1030"/>
      <c r="AH122" s="1030"/>
      <c r="AI122" s="1030"/>
      <c r="AJ122" s="1031"/>
      <c r="AK122" s="1032" t="s">
        <v>447</v>
      </c>
      <c r="AL122" s="1030"/>
      <c r="AM122" s="1030"/>
      <c r="AN122" s="1030"/>
      <c r="AO122" s="1031"/>
      <c r="AP122" s="1033" t="s">
        <v>123</v>
      </c>
      <c r="AQ122" s="1034"/>
      <c r="AR122" s="1034"/>
      <c r="AS122" s="1034"/>
      <c r="AT122" s="1035"/>
      <c r="AU122" s="1063"/>
      <c r="AV122" s="1064"/>
      <c r="AW122" s="1064"/>
      <c r="AX122" s="1064"/>
      <c r="AY122" s="1065"/>
      <c r="AZ122" s="1045" t="s">
        <v>465</v>
      </c>
      <c r="BA122" s="1036"/>
      <c r="BB122" s="1036"/>
      <c r="BC122" s="1036"/>
      <c r="BD122" s="1036"/>
      <c r="BE122" s="1036"/>
      <c r="BF122" s="1036"/>
      <c r="BG122" s="1036"/>
      <c r="BH122" s="1036"/>
      <c r="BI122" s="1036"/>
      <c r="BJ122" s="1036"/>
      <c r="BK122" s="1036"/>
      <c r="BL122" s="1036"/>
      <c r="BM122" s="1036"/>
      <c r="BN122" s="1036"/>
      <c r="BO122" s="1036"/>
      <c r="BP122" s="1037"/>
      <c r="BQ122" s="1068">
        <v>1086069</v>
      </c>
      <c r="BR122" s="1069"/>
      <c r="BS122" s="1069"/>
      <c r="BT122" s="1069"/>
      <c r="BU122" s="1069"/>
      <c r="BV122" s="1069">
        <v>1150632</v>
      </c>
      <c r="BW122" s="1069"/>
      <c r="BX122" s="1069"/>
      <c r="BY122" s="1069"/>
      <c r="BZ122" s="1069"/>
      <c r="CA122" s="1069">
        <v>1135407</v>
      </c>
      <c r="CB122" s="1069"/>
      <c r="CC122" s="1069"/>
      <c r="CD122" s="1069"/>
      <c r="CE122" s="1069"/>
      <c r="CF122" s="1089">
        <v>146</v>
      </c>
      <c r="CG122" s="1090"/>
      <c r="CH122" s="1090"/>
      <c r="CI122" s="1090"/>
      <c r="CJ122" s="1090"/>
      <c r="CK122" s="1081"/>
      <c r="CL122" s="1082"/>
      <c r="CM122" s="1082"/>
      <c r="CN122" s="1082"/>
      <c r="CO122" s="1083"/>
      <c r="CP122" s="1091"/>
      <c r="CQ122" s="1092"/>
      <c r="CR122" s="1092"/>
      <c r="CS122" s="1092"/>
      <c r="CT122" s="1092"/>
      <c r="CU122" s="1092"/>
      <c r="CV122" s="1092"/>
      <c r="CW122" s="1092"/>
      <c r="CX122" s="1092"/>
      <c r="CY122" s="1092"/>
      <c r="CZ122" s="1092"/>
      <c r="DA122" s="1092"/>
      <c r="DB122" s="1092"/>
      <c r="DC122" s="1092"/>
      <c r="DD122" s="1092"/>
      <c r="DE122" s="1092"/>
      <c r="DF122" s="1093"/>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30"/>
      <c r="B123" s="1017"/>
      <c r="C123" s="987" t="s">
        <v>444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447</v>
      </c>
      <c r="AB123" s="1030"/>
      <c r="AC123" s="1030"/>
      <c r="AD123" s="1030"/>
      <c r="AE123" s="1031"/>
      <c r="AF123" s="1032" t="s">
        <v>123</v>
      </c>
      <c r="AG123" s="1030"/>
      <c r="AH123" s="1030"/>
      <c r="AI123" s="1030"/>
      <c r="AJ123" s="1031"/>
      <c r="AK123" s="1032" t="s">
        <v>451</v>
      </c>
      <c r="AL123" s="1030"/>
      <c r="AM123" s="1030"/>
      <c r="AN123" s="1030"/>
      <c r="AO123" s="1031"/>
      <c r="AP123" s="1033" t="s">
        <v>447</v>
      </c>
      <c r="AQ123" s="1034"/>
      <c r="AR123" s="1034"/>
      <c r="AS123" s="1034"/>
      <c r="AT123" s="1035"/>
      <c r="AU123" s="1066"/>
      <c r="AV123" s="1067"/>
      <c r="AW123" s="1067"/>
      <c r="AX123" s="1067"/>
      <c r="AY123" s="1067"/>
      <c r="AZ123" s="257" t="s">
        <v>181</v>
      </c>
      <c r="BA123" s="257"/>
      <c r="BB123" s="257"/>
      <c r="BC123" s="257"/>
      <c r="BD123" s="257"/>
      <c r="BE123" s="257"/>
      <c r="BF123" s="257"/>
      <c r="BG123" s="257"/>
      <c r="BH123" s="257"/>
      <c r="BI123" s="257"/>
      <c r="BJ123" s="257"/>
      <c r="BK123" s="257"/>
      <c r="BL123" s="257"/>
      <c r="BM123" s="257"/>
      <c r="BN123" s="257"/>
      <c r="BO123" s="1046" t="s">
        <v>466</v>
      </c>
      <c r="BP123" s="1077"/>
      <c r="BQ123" s="1136">
        <v>1663378</v>
      </c>
      <c r="BR123" s="1137"/>
      <c r="BS123" s="1137"/>
      <c r="BT123" s="1137"/>
      <c r="BU123" s="1137"/>
      <c r="BV123" s="1137">
        <v>1843854</v>
      </c>
      <c r="BW123" s="1137"/>
      <c r="BX123" s="1137"/>
      <c r="BY123" s="1137"/>
      <c r="BZ123" s="1137"/>
      <c r="CA123" s="1137">
        <v>1841496</v>
      </c>
      <c r="CB123" s="1137"/>
      <c r="CC123" s="1137"/>
      <c r="CD123" s="1137"/>
      <c r="CE123" s="1137"/>
      <c r="CF123" s="1070"/>
      <c r="CG123" s="1071"/>
      <c r="CH123" s="1071"/>
      <c r="CI123" s="1071"/>
      <c r="CJ123" s="1072"/>
      <c r="CK123" s="1081"/>
      <c r="CL123" s="1082"/>
      <c r="CM123" s="1082"/>
      <c r="CN123" s="1082"/>
      <c r="CO123" s="1083"/>
      <c r="CP123" s="1091"/>
      <c r="CQ123" s="1092"/>
      <c r="CR123" s="1092"/>
      <c r="CS123" s="1092"/>
      <c r="CT123" s="1092"/>
      <c r="CU123" s="1092"/>
      <c r="CV123" s="1092"/>
      <c r="CW123" s="1092"/>
      <c r="CX123" s="1092"/>
      <c r="CY123" s="1092"/>
      <c r="CZ123" s="1092"/>
      <c r="DA123" s="1092"/>
      <c r="DB123" s="1092"/>
      <c r="DC123" s="1092"/>
      <c r="DD123" s="1092"/>
      <c r="DE123" s="1092"/>
      <c r="DF123" s="1093"/>
      <c r="DG123" s="1029"/>
      <c r="DH123" s="1030"/>
      <c r="DI123" s="1030"/>
      <c r="DJ123" s="1030"/>
      <c r="DK123" s="1031"/>
      <c r="DL123" s="1032"/>
      <c r="DM123" s="1030"/>
      <c r="DN123" s="1030"/>
      <c r="DO123" s="1030"/>
      <c r="DP123" s="1031"/>
      <c r="DQ123" s="1032"/>
      <c r="DR123" s="1030"/>
      <c r="DS123" s="1030"/>
      <c r="DT123" s="1030"/>
      <c r="DU123" s="1031"/>
      <c r="DV123" s="1033"/>
      <c r="DW123" s="1034"/>
      <c r="DX123" s="1034"/>
      <c r="DY123" s="1034"/>
      <c r="DZ123" s="1035"/>
    </row>
    <row r="124" spans="1:130" s="226" customFormat="1" ht="26.25" customHeight="1" thickBot="1">
      <c r="A124" s="1130"/>
      <c r="B124" s="1017"/>
      <c r="C124" s="987" t="s">
        <v>449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447</v>
      </c>
      <c r="AB124" s="1030"/>
      <c r="AC124" s="1030"/>
      <c r="AD124" s="1030"/>
      <c r="AE124" s="1031"/>
      <c r="AF124" s="1032" t="s">
        <v>447</v>
      </c>
      <c r="AG124" s="1030"/>
      <c r="AH124" s="1030"/>
      <c r="AI124" s="1030"/>
      <c r="AJ124" s="1031"/>
      <c r="AK124" s="1032" t="s">
        <v>448</v>
      </c>
      <c r="AL124" s="1030"/>
      <c r="AM124" s="1030"/>
      <c r="AN124" s="1030"/>
      <c r="AO124" s="1031"/>
      <c r="AP124" s="1033" t="s">
        <v>456</v>
      </c>
      <c r="AQ124" s="1034"/>
      <c r="AR124" s="1034"/>
      <c r="AS124" s="1034"/>
      <c r="AT124" s="1035"/>
      <c r="AU124" s="1132" t="s">
        <v>467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123</v>
      </c>
      <c r="BR124" s="1099"/>
      <c r="BS124" s="1099"/>
      <c r="BT124" s="1099"/>
      <c r="BU124" s="1099"/>
      <c r="BV124" s="1099" t="s">
        <v>451</v>
      </c>
      <c r="BW124" s="1099"/>
      <c r="BX124" s="1099"/>
      <c r="BY124" s="1099"/>
      <c r="BZ124" s="1099"/>
      <c r="CA124" s="1099" t="s">
        <v>447</v>
      </c>
      <c r="CB124" s="1099"/>
      <c r="CC124" s="1099"/>
      <c r="CD124" s="1099"/>
      <c r="CE124" s="1099"/>
      <c r="CF124" s="1100"/>
      <c r="CG124" s="1101"/>
      <c r="CH124" s="1101"/>
      <c r="CI124" s="1101"/>
      <c r="CJ124" s="1102"/>
      <c r="CK124" s="1084"/>
      <c r="CL124" s="1084"/>
      <c r="CM124" s="1084"/>
      <c r="CN124" s="1084"/>
      <c r="CO124" s="1085"/>
      <c r="CP124" s="1091" t="s">
        <v>468</v>
      </c>
      <c r="CQ124" s="1092"/>
      <c r="CR124" s="1092"/>
      <c r="CS124" s="1092"/>
      <c r="CT124" s="1092"/>
      <c r="CU124" s="1092"/>
      <c r="CV124" s="1092"/>
      <c r="CW124" s="1092"/>
      <c r="CX124" s="1092"/>
      <c r="CY124" s="1092"/>
      <c r="CZ124" s="1092"/>
      <c r="DA124" s="1092"/>
      <c r="DB124" s="1092"/>
      <c r="DC124" s="1092"/>
      <c r="DD124" s="1092"/>
      <c r="DE124" s="1092"/>
      <c r="DF124" s="1093"/>
      <c r="DG124" s="1076" t="s">
        <v>123</v>
      </c>
      <c r="DH124" s="1055"/>
      <c r="DI124" s="1055"/>
      <c r="DJ124" s="1055"/>
      <c r="DK124" s="1056"/>
      <c r="DL124" s="1054" t="s">
        <v>451</v>
      </c>
      <c r="DM124" s="1055"/>
      <c r="DN124" s="1055"/>
      <c r="DO124" s="1055"/>
      <c r="DP124" s="1056"/>
      <c r="DQ124" s="1054" t="s">
        <v>456</v>
      </c>
      <c r="DR124" s="1055"/>
      <c r="DS124" s="1055"/>
      <c r="DT124" s="1055"/>
      <c r="DU124" s="1056"/>
      <c r="DV124" s="1057" t="s">
        <v>123</v>
      </c>
      <c r="DW124" s="1058"/>
      <c r="DX124" s="1058"/>
      <c r="DY124" s="1058"/>
      <c r="DZ124" s="1059"/>
    </row>
    <row r="125" spans="1:130" s="226" customFormat="1" ht="26.25" customHeight="1">
      <c r="A125" s="1130"/>
      <c r="B125" s="1017"/>
      <c r="C125" s="987" t="s">
        <v>455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123</v>
      </c>
      <c r="AB125" s="1030"/>
      <c r="AC125" s="1030"/>
      <c r="AD125" s="1030"/>
      <c r="AE125" s="1031"/>
      <c r="AF125" s="1032" t="s">
        <v>447</v>
      </c>
      <c r="AG125" s="1030"/>
      <c r="AH125" s="1030"/>
      <c r="AI125" s="1030"/>
      <c r="AJ125" s="1031"/>
      <c r="AK125" s="1032" t="s">
        <v>450</v>
      </c>
      <c r="AL125" s="1030"/>
      <c r="AM125" s="1030"/>
      <c r="AN125" s="1030"/>
      <c r="AO125" s="1031"/>
      <c r="AP125" s="1033" t="s">
        <v>447</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469</v>
      </c>
      <c r="CL125" s="1079"/>
      <c r="CM125" s="1079"/>
      <c r="CN125" s="1079"/>
      <c r="CO125" s="1080"/>
      <c r="CP125" s="1011" t="s">
        <v>470</v>
      </c>
      <c r="CQ125" s="960"/>
      <c r="CR125" s="960"/>
      <c r="CS125" s="960"/>
      <c r="CT125" s="960"/>
      <c r="CU125" s="960"/>
      <c r="CV125" s="960"/>
      <c r="CW125" s="960"/>
      <c r="CX125" s="960"/>
      <c r="CY125" s="960"/>
      <c r="CZ125" s="960"/>
      <c r="DA125" s="960"/>
      <c r="DB125" s="960"/>
      <c r="DC125" s="960"/>
      <c r="DD125" s="960"/>
      <c r="DE125" s="960"/>
      <c r="DF125" s="961"/>
      <c r="DG125" s="997" t="s">
        <v>123</v>
      </c>
      <c r="DH125" s="998"/>
      <c r="DI125" s="998"/>
      <c r="DJ125" s="998"/>
      <c r="DK125" s="998"/>
      <c r="DL125" s="998" t="s">
        <v>456</v>
      </c>
      <c r="DM125" s="998"/>
      <c r="DN125" s="998"/>
      <c r="DO125" s="998"/>
      <c r="DP125" s="998"/>
      <c r="DQ125" s="998" t="s">
        <v>451</v>
      </c>
      <c r="DR125" s="998"/>
      <c r="DS125" s="998"/>
      <c r="DT125" s="998"/>
      <c r="DU125" s="998"/>
      <c r="DV125" s="999" t="s">
        <v>447</v>
      </c>
      <c r="DW125" s="999"/>
      <c r="DX125" s="999"/>
      <c r="DY125" s="999"/>
      <c r="DZ125" s="1000"/>
    </row>
    <row r="126" spans="1:130" s="226" customFormat="1" ht="26.25" customHeight="1" thickBot="1">
      <c r="A126" s="1130"/>
      <c r="B126" s="1017"/>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451</v>
      </c>
      <c r="AB126" s="1030"/>
      <c r="AC126" s="1030"/>
      <c r="AD126" s="1030"/>
      <c r="AE126" s="1031"/>
      <c r="AF126" s="1032" t="s">
        <v>451</v>
      </c>
      <c r="AG126" s="1030"/>
      <c r="AH126" s="1030"/>
      <c r="AI126" s="1030"/>
      <c r="AJ126" s="1031"/>
      <c r="AK126" s="1032" t="s">
        <v>447</v>
      </c>
      <c r="AL126" s="1030"/>
      <c r="AM126" s="1030"/>
      <c r="AN126" s="1030"/>
      <c r="AO126" s="1031"/>
      <c r="AP126" s="1033" t="s">
        <v>451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471</v>
      </c>
      <c r="CQ126" s="1021"/>
      <c r="CR126" s="1021"/>
      <c r="CS126" s="1021"/>
      <c r="CT126" s="1021"/>
      <c r="CU126" s="1021"/>
      <c r="CV126" s="1021"/>
      <c r="CW126" s="1021"/>
      <c r="CX126" s="1021"/>
      <c r="CY126" s="1021"/>
      <c r="CZ126" s="1021"/>
      <c r="DA126" s="1021"/>
      <c r="DB126" s="1021"/>
      <c r="DC126" s="1021"/>
      <c r="DD126" s="1021"/>
      <c r="DE126" s="1021"/>
      <c r="DF126" s="1022"/>
      <c r="DG126" s="990" t="s">
        <v>123</v>
      </c>
      <c r="DH126" s="991"/>
      <c r="DI126" s="991"/>
      <c r="DJ126" s="991"/>
      <c r="DK126" s="991"/>
      <c r="DL126" s="991" t="s">
        <v>123</v>
      </c>
      <c r="DM126" s="991"/>
      <c r="DN126" s="991"/>
      <c r="DO126" s="991"/>
      <c r="DP126" s="991"/>
      <c r="DQ126" s="991" t="s">
        <v>123</v>
      </c>
      <c r="DR126" s="991"/>
      <c r="DS126" s="991"/>
      <c r="DT126" s="991"/>
      <c r="DU126" s="991"/>
      <c r="DV126" s="992" t="s">
        <v>123</v>
      </c>
      <c r="DW126" s="992"/>
      <c r="DX126" s="992"/>
      <c r="DY126" s="992"/>
      <c r="DZ126" s="993"/>
    </row>
    <row r="127" spans="1:130" s="226" customFormat="1" ht="26.25" customHeight="1">
      <c r="A127" s="1131"/>
      <c r="B127" s="1019"/>
      <c r="C127" s="1073" t="s">
        <v>472</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451</v>
      </c>
      <c r="AB127" s="1030"/>
      <c r="AC127" s="1030"/>
      <c r="AD127" s="1030"/>
      <c r="AE127" s="1031"/>
      <c r="AF127" s="1032" t="s">
        <v>456</v>
      </c>
      <c r="AG127" s="1030"/>
      <c r="AH127" s="1030"/>
      <c r="AI127" s="1030"/>
      <c r="AJ127" s="1031"/>
      <c r="AK127" s="1032" t="s">
        <v>450</v>
      </c>
      <c r="AL127" s="1030"/>
      <c r="AM127" s="1030"/>
      <c r="AN127" s="1030"/>
      <c r="AO127" s="1031"/>
      <c r="AP127" s="1033" t="s">
        <v>450</v>
      </c>
      <c r="AQ127" s="1034"/>
      <c r="AR127" s="1034"/>
      <c r="AS127" s="1034"/>
      <c r="AT127" s="1035"/>
      <c r="AU127" s="262"/>
      <c r="AV127" s="262"/>
      <c r="AW127" s="262"/>
      <c r="AX127" s="1103" t="s">
        <v>473</v>
      </c>
      <c r="AY127" s="1104"/>
      <c r="AZ127" s="1104"/>
      <c r="BA127" s="1104"/>
      <c r="BB127" s="1104"/>
      <c r="BC127" s="1104"/>
      <c r="BD127" s="1104"/>
      <c r="BE127" s="1105"/>
      <c r="BF127" s="1106" t="s">
        <v>474</v>
      </c>
      <c r="BG127" s="1104"/>
      <c r="BH127" s="1104"/>
      <c r="BI127" s="1104"/>
      <c r="BJ127" s="1104"/>
      <c r="BK127" s="1104"/>
      <c r="BL127" s="1105"/>
      <c r="BM127" s="1106" t="s">
        <v>475</v>
      </c>
      <c r="BN127" s="1104"/>
      <c r="BO127" s="1104"/>
      <c r="BP127" s="1104"/>
      <c r="BQ127" s="1104"/>
      <c r="BR127" s="1104"/>
      <c r="BS127" s="1105"/>
      <c r="BT127" s="1106" t="s">
        <v>476</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477</v>
      </c>
      <c r="CQ127" s="1021"/>
      <c r="CR127" s="1021"/>
      <c r="CS127" s="1021"/>
      <c r="CT127" s="1021"/>
      <c r="CU127" s="1021"/>
      <c r="CV127" s="1021"/>
      <c r="CW127" s="1021"/>
      <c r="CX127" s="1021"/>
      <c r="CY127" s="1021"/>
      <c r="CZ127" s="1021"/>
      <c r="DA127" s="1021"/>
      <c r="DB127" s="1021"/>
      <c r="DC127" s="1021"/>
      <c r="DD127" s="1021"/>
      <c r="DE127" s="1021"/>
      <c r="DF127" s="1022"/>
      <c r="DG127" s="990" t="s">
        <v>451</v>
      </c>
      <c r="DH127" s="991"/>
      <c r="DI127" s="991"/>
      <c r="DJ127" s="991"/>
      <c r="DK127" s="991"/>
      <c r="DL127" s="991" t="s">
        <v>447</v>
      </c>
      <c r="DM127" s="991"/>
      <c r="DN127" s="991"/>
      <c r="DO127" s="991"/>
      <c r="DP127" s="991"/>
      <c r="DQ127" s="991" t="s">
        <v>123</v>
      </c>
      <c r="DR127" s="991"/>
      <c r="DS127" s="991"/>
      <c r="DT127" s="991"/>
      <c r="DU127" s="991"/>
      <c r="DV127" s="992" t="s">
        <v>447</v>
      </c>
      <c r="DW127" s="992"/>
      <c r="DX127" s="992"/>
      <c r="DY127" s="992"/>
      <c r="DZ127" s="993"/>
    </row>
    <row r="128" spans="1:130" s="226" customFormat="1" ht="26.25" customHeight="1" thickBot="1">
      <c r="A128" s="1114" t="s">
        <v>478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479</v>
      </c>
      <c r="X128" s="1116"/>
      <c r="Y128" s="1116"/>
      <c r="Z128" s="1117"/>
      <c r="AA128" s="1118" t="s">
        <v>450</v>
      </c>
      <c r="AB128" s="1119"/>
      <c r="AC128" s="1119"/>
      <c r="AD128" s="1119"/>
      <c r="AE128" s="1120"/>
      <c r="AF128" s="1121" t="s">
        <v>123</v>
      </c>
      <c r="AG128" s="1119"/>
      <c r="AH128" s="1119"/>
      <c r="AI128" s="1119"/>
      <c r="AJ128" s="1120"/>
      <c r="AK128" s="1121" t="s">
        <v>447</v>
      </c>
      <c r="AL128" s="1119"/>
      <c r="AM128" s="1119"/>
      <c r="AN128" s="1119"/>
      <c r="AO128" s="1120"/>
      <c r="AP128" s="1122"/>
      <c r="AQ128" s="1123"/>
      <c r="AR128" s="1123"/>
      <c r="AS128" s="1123"/>
      <c r="AT128" s="1124"/>
      <c r="AU128" s="262"/>
      <c r="AV128" s="262"/>
      <c r="AW128" s="262"/>
      <c r="AX128" s="959" t="s">
        <v>480</v>
      </c>
      <c r="AY128" s="960"/>
      <c r="AZ128" s="960"/>
      <c r="BA128" s="960"/>
      <c r="BB128" s="960"/>
      <c r="BC128" s="960"/>
      <c r="BD128" s="960"/>
      <c r="BE128" s="961"/>
      <c r="BF128" s="1125" t="s">
        <v>123</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481</v>
      </c>
      <c r="CQ128" s="1108"/>
      <c r="CR128" s="1108"/>
      <c r="CS128" s="1108"/>
      <c r="CT128" s="1108"/>
      <c r="CU128" s="1108"/>
      <c r="CV128" s="1108"/>
      <c r="CW128" s="1108"/>
      <c r="CX128" s="1108"/>
      <c r="CY128" s="1108"/>
      <c r="CZ128" s="1108"/>
      <c r="DA128" s="1108"/>
      <c r="DB128" s="1108"/>
      <c r="DC128" s="1108"/>
      <c r="DD128" s="1108"/>
      <c r="DE128" s="1108"/>
      <c r="DF128" s="1109"/>
      <c r="DG128" s="1110" t="s">
        <v>447</v>
      </c>
      <c r="DH128" s="1111"/>
      <c r="DI128" s="1111"/>
      <c r="DJ128" s="1111"/>
      <c r="DK128" s="1111"/>
      <c r="DL128" s="1111" t="s">
        <v>447</v>
      </c>
      <c r="DM128" s="1111"/>
      <c r="DN128" s="1111"/>
      <c r="DO128" s="1111"/>
      <c r="DP128" s="1111"/>
      <c r="DQ128" s="1111" t="s">
        <v>447</v>
      </c>
      <c r="DR128" s="1111"/>
      <c r="DS128" s="1111"/>
      <c r="DT128" s="1111"/>
      <c r="DU128" s="1111"/>
      <c r="DV128" s="1112" t="s">
        <v>447</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482</v>
      </c>
      <c r="X129" s="1145"/>
      <c r="Y129" s="1145"/>
      <c r="Z129" s="1146"/>
      <c r="AA129" s="1029">
        <v>922613</v>
      </c>
      <c r="AB129" s="1030"/>
      <c r="AC129" s="1030"/>
      <c r="AD129" s="1030"/>
      <c r="AE129" s="1031"/>
      <c r="AF129" s="1032">
        <v>904481</v>
      </c>
      <c r="AG129" s="1030"/>
      <c r="AH129" s="1030"/>
      <c r="AI129" s="1030"/>
      <c r="AJ129" s="1031"/>
      <c r="AK129" s="1032">
        <v>887648</v>
      </c>
      <c r="AL129" s="1030"/>
      <c r="AM129" s="1030"/>
      <c r="AN129" s="1030"/>
      <c r="AO129" s="1031"/>
      <c r="AP129" s="1147"/>
      <c r="AQ129" s="1148"/>
      <c r="AR129" s="1148"/>
      <c r="AS129" s="1148"/>
      <c r="AT129" s="1149"/>
      <c r="AU129" s="264"/>
      <c r="AV129" s="264"/>
      <c r="AW129" s="264"/>
      <c r="AX129" s="1138" t="s">
        <v>483</v>
      </c>
      <c r="AY129" s="1021"/>
      <c r="AZ129" s="1021"/>
      <c r="BA129" s="1021"/>
      <c r="BB129" s="1021"/>
      <c r="BC129" s="1021"/>
      <c r="BD129" s="1021"/>
      <c r="BE129" s="1022"/>
      <c r="BF129" s="1139" t="s">
        <v>123</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484</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485</v>
      </c>
      <c r="X130" s="1145"/>
      <c r="Y130" s="1145"/>
      <c r="Z130" s="1146"/>
      <c r="AA130" s="1029">
        <v>113881</v>
      </c>
      <c r="AB130" s="1030"/>
      <c r="AC130" s="1030"/>
      <c r="AD130" s="1030"/>
      <c r="AE130" s="1031"/>
      <c r="AF130" s="1032">
        <v>104387</v>
      </c>
      <c r="AG130" s="1030"/>
      <c r="AH130" s="1030"/>
      <c r="AI130" s="1030"/>
      <c r="AJ130" s="1031"/>
      <c r="AK130" s="1032">
        <v>109794</v>
      </c>
      <c r="AL130" s="1030"/>
      <c r="AM130" s="1030"/>
      <c r="AN130" s="1030"/>
      <c r="AO130" s="1031"/>
      <c r="AP130" s="1147"/>
      <c r="AQ130" s="1148"/>
      <c r="AR130" s="1148"/>
      <c r="AS130" s="1148"/>
      <c r="AT130" s="1149"/>
      <c r="AU130" s="264"/>
      <c r="AV130" s="264"/>
      <c r="AW130" s="264"/>
      <c r="AX130" s="1138" t="s">
        <v>486</v>
      </c>
      <c r="AY130" s="1021"/>
      <c r="AZ130" s="1021"/>
      <c r="BA130" s="1021"/>
      <c r="BB130" s="1021"/>
      <c r="BC130" s="1021"/>
      <c r="BD130" s="1021"/>
      <c r="BE130" s="1022"/>
      <c r="BF130" s="1175">
        <v>2.2000000000000002</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487</v>
      </c>
      <c r="X131" s="1183"/>
      <c r="Y131" s="1183"/>
      <c r="Z131" s="1184"/>
      <c r="AA131" s="1076">
        <v>808732</v>
      </c>
      <c r="AB131" s="1055"/>
      <c r="AC131" s="1055"/>
      <c r="AD131" s="1055"/>
      <c r="AE131" s="1056"/>
      <c r="AF131" s="1054">
        <v>800094</v>
      </c>
      <c r="AG131" s="1055"/>
      <c r="AH131" s="1055"/>
      <c r="AI131" s="1055"/>
      <c r="AJ131" s="1056"/>
      <c r="AK131" s="1054">
        <v>777854</v>
      </c>
      <c r="AL131" s="1055"/>
      <c r="AM131" s="1055"/>
      <c r="AN131" s="1055"/>
      <c r="AO131" s="1056"/>
      <c r="AP131" s="1185"/>
      <c r="AQ131" s="1186"/>
      <c r="AR131" s="1186"/>
      <c r="AS131" s="1186"/>
      <c r="AT131" s="1187"/>
      <c r="AU131" s="264"/>
      <c r="AV131" s="264"/>
      <c r="AW131" s="264"/>
      <c r="AX131" s="1157" t="s">
        <v>488</v>
      </c>
      <c r="AY131" s="1108"/>
      <c r="AZ131" s="1108"/>
      <c r="BA131" s="1108"/>
      <c r="BB131" s="1108"/>
      <c r="BC131" s="1108"/>
      <c r="BD131" s="1108"/>
      <c r="BE131" s="1109"/>
      <c r="BF131" s="1158" t="s">
        <v>123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489</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490</v>
      </c>
      <c r="W132" s="1168"/>
      <c r="X132" s="1168"/>
      <c r="Y132" s="1168"/>
      <c r="Z132" s="1169"/>
      <c r="AA132" s="1170">
        <v>1.3401225619999999</v>
      </c>
      <c r="AB132" s="1171"/>
      <c r="AC132" s="1171"/>
      <c r="AD132" s="1171"/>
      <c r="AE132" s="1172"/>
      <c r="AF132" s="1173">
        <v>2.59132052</v>
      </c>
      <c r="AG132" s="1171"/>
      <c r="AH132" s="1171"/>
      <c r="AI132" s="1171"/>
      <c r="AJ132" s="1172"/>
      <c r="AK132" s="1173">
        <v>2.6754378069999998</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491</v>
      </c>
      <c r="W133" s="1151"/>
      <c r="X133" s="1151"/>
      <c r="Y133" s="1151"/>
      <c r="Z133" s="1152"/>
      <c r="AA133" s="1153">
        <v>8.5</v>
      </c>
      <c r="AB133" s="1154"/>
      <c r="AC133" s="1154"/>
      <c r="AD133" s="1154"/>
      <c r="AE133" s="1155"/>
      <c r="AF133" s="1153">
        <v>4.9000000000000004</v>
      </c>
      <c r="AG133" s="1154"/>
      <c r="AH133" s="1154"/>
      <c r="AI133" s="1154"/>
      <c r="AJ133" s="1155"/>
      <c r="AK133" s="1153">
        <v>2.2000000000000002</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OcPm8powSTKO2Sf75wHAkI171ZyEDfmXxKBPckr3Q/9I7+LaKKVYfgc9q+Di/SSWyOyFCIcgPVssza05vaGEQ==" saltValue="E1RzHGu8dVeL2JRcJMJP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5Pz4Z9zThsx1qtDk4btYgat4Bxxg9k6DAdSLEWAhevBvPmMKre4W8j7L34pZpjxu0b2dVjwvM3TICbpOoT73A==" saltValue="vEoAstq8Gzs3JNcaiEwT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n3nUQfu+oxDTO1YEYfRO2hw02lxLazQQj+UdgRoCcfMjCn+e9jWGFmrtFXTyzbcnwmJ58BwP3YApnci3ULXDA==" saltValue="TmKAw0YmzsecHjJDJ18UT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500</v>
      </c>
      <c r="AL9" s="1194"/>
      <c r="AM9" s="1194"/>
      <c r="AN9" s="1195"/>
      <c r="AO9" s="292">
        <v>351843</v>
      </c>
      <c r="AP9" s="292">
        <v>252761</v>
      </c>
      <c r="AQ9" s="293">
        <v>216903</v>
      </c>
      <c r="AR9" s="294">
        <v>16.5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501</v>
      </c>
      <c r="AL10" s="1194"/>
      <c r="AM10" s="1194"/>
      <c r="AN10" s="1195"/>
      <c r="AO10" s="295">
        <v>23687</v>
      </c>
      <c r="AP10" s="295">
        <v>17017</v>
      </c>
      <c r="AQ10" s="296">
        <v>28917</v>
      </c>
      <c r="AR10" s="297">
        <v>-41.2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502</v>
      </c>
      <c r="AL11" s="1194"/>
      <c r="AM11" s="1194"/>
      <c r="AN11" s="1195"/>
      <c r="AO11" s="295">
        <v>59050</v>
      </c>
      <c r="AP11" s="295">
        <v>42421</v>
      </c>
      <c r="AQ11" s="296">
        <v>25458</v>
      </c>
      <c r="AR11" s="297">
        <v>66.599999999999994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503</v>
      </c>
      <c r="AL12" s="1194"/>
      <c r="AM12" s="1194"/>
      <c r="AN12" s="1195"/>
      <c r="AO12" s="295">
        <v>2198</v>
      </c>
      <c r="AP12" s="295">
        <v>1579</v>
      </c>
      <c r="AQ12" s="296">
        <v>3963</v>
      </c>
      <c r="AR12" s="297">
        <v>-60.2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504</v>
      </c>
      <c r="AL13" s="1194"/>
      <c r="AM13" s="1194"/>
      <c r="AN13" s="1195"/>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506</v>
      </c>
      <c r="AL14" s="1194"/>
      <c r="AM14" s="1194"/>
      <c r="AN14" s="1195"/>
      <c r="AO14" s="295">
        <v>19710</v>
      </c>
      <c r="AP14" s="295">
        <v>14159</v>
      </c>
      <c r="AQ14" s="296">
        <v>8580</v>
      </c>
      <c r="AR14" s="297">
        <v>65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507</v>
      </c>
      <c r="AL15" s="1194"/>
      <c r="AM15" s="1194"/>
      <c r="AN15" s="1195"/>
      <c r="AO15" s="295">
        <v>17082</v>
      </c>
      <c r="AP15" s="295">
        <v>12272</v>
      </c>
      <c r="AQ15" s="296">
        <v>5076</v>
      </c>
      <c r="AR15" s="297">
        <v>141.80000000000001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508</v>
      </c>
      <c r="AL16" s="1197"/>
      <c r="AM16" s="1197"/>
      <c r="AN16" s="1198"/>
      <c r="AO16" s="295">
        <v>-32887</v>
      </c>
      <c r="AP16" s="295">
        <v>-23626</v>
      </c>
      <c r="AQ16" s="296">
        <v>-20614</v>
      </c>
      <c r="AR16" s="297">
        <v>14.6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181</v>
      </c>
      <c r="AL17" s="1197"/>
      <c r="AM17" s="1197"/>
      <c r="AN17" s="1198"/>
      <c r="AO17" s="295">
        <v>440683</v>
      </c>
      <c r="AP17" s="295">
        <v>316583</v>
      </c>
      <c r="AQ17" s="296">
        <v>268284</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513</v>
      </c>
      <c r="AL21" s="1189"/>
      <c r="AM21" s="1189"/>
      <c r="AN21" s="1190"/>
      <c r="AO21" s="307">
        <v>33.76</v>
      </c>
      <c r="AP21" s="308">
        <v>24.83</v>
      </c>
      <c r="AQ21" s="309">
        <v>8.93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514</v>
      </c>
      <c r="AL22" s="1189"/>
      <c r="AM22" s="1189"/>
      <c r="AN22" s="1190"/>
      <c r="AO22" s="312">
        <v>89.1</v>
      </c>
      <c r="AP22" s="313">
        <v>94</v>
      </c>
      <c r="AQ22" s="314">
        <v>-4.9000000000000004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519</v>
      </c>
      <c r="AL32" s="1205"/>
      <c r="AM32" s="1205"/>
      <c r="AN32" s="1206"/>
      <c r="AO32" s="322">
        <v>100663</v>
      </c>
      <c r="AP32" s="322">
        <v>72315</v>
      </c>
      <c r="AQ32" s="323">
        <v>153879</v>
      </c>
      <c r="AR32" s="324">
        <v>-53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520</v>
      </c>
      <c r="AL33" s="1205"/>
      <c r="AM33" s="1205"/>
      <c r="AN33" s="1206"/>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521</v>
      </c>
      <c r="AL34" s="1205"/>
      <c r="AM34" s="1205"/>
      <c r="AN34" s="1206"/>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522</v>
      </c>
      <c r="AL35" s="1205"/>
      <c r="AM35" s="1205"/>
      <c r="AN35" s="1206"/>
      <c r="AO35" s="322">
        <v>13332</v>
      </c>
      <c r="AP35" s="322">
        <v>9578</v>
      </c>
      <c r="AQ35" s="323">
        <v>28293</v>
      </c>
      <c r="AR35" s="324">
        <v>-66.099999999999994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523</v>
      </c>
      <c r="AL36" s="1205"/>
      <c r="AM36" s="1205"/>
      <c r="AN36" s="1206"/>
      <c r="AO36" s="322">
        <v>16610</v>
      </c>
      <c r="AP36" s="322">
        <v>11932</v>
      </c>
      <c r="AQ36" s="323">
        <v>5342</v>
      </c>
      <c r="AR36" s="324">
        <v>123.4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524</v>
      </c>
      <c r="AL37" s="1205"/>
      <c r="AM37" s="1205"/>
      <c r="AN37" s="1206"/>
      <c r="AO37" s="322" t="s">
        <v>505</v>
      </c>
      <c r="AP37" s="322" t="s">
        <v>505</v>
      </c>
      <c r="AQ37" s="323">
        <v>1875</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525</v>
      </c>
      <c r="AL38" s="1208"/>
      <c r="AM38" s="1208"/>
      <c r="AN38" s="1209"/>
      <c r="AO38" s="325" t="s">
        <v>505</v>
      </c>
      <c r="AP38" s="325" t="s">
        <v>505</v>
      </c>
      <c r="AQ38" s="326">
        <v>54</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526</v>
      </c>
      <c r="AL39" s="1208"/>
      <c r="AM39" s="1208"/>
      <c r="AN39" s="1209"/>
      <c r="AO39" s="322" t="s">
        <v>505</v>
      </c>
      <c r="AP39" s="322" t="s">
        <v>505</v>
      </c>
      <c r="AQ39" s="323">
        <v>-7130</v>
      </c>
      <c r="AR39" s="324" t="s">
        <v>505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527</v>
      </c>
      <c r="AL40" s="1205"/>
      <c r="AM40" s="1205"/>
      <c r="AN40" s="1206"/>
      <c r="AO40" s="322">
        <v>-109794</v>
      </c>
      <c r="AP40" s="322">
        <v>-78875</v>
      </c>
      <c r="AQ40" s="323">
        <v>-136382</v>
      </c>
      <c r="AR40" s="324">
        <v>-42.2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291</v>
      </c>
      <c r="AL41" s="1211"/>
      <c r="AM41" s="1211"/>
      <c r="AN41" s="1212"/>
      <c r="AO41" s="322">
        <v>20811</v>
      </c>
      <c r="AP41" s="322">
        <v>14950</v>
      </c>
      <c r="AQ41" s="323">
        <v>45930</v>
      </c>
      <c r="AR41" s="324">
        <v>-67.5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495</v>
      </c>
      <c r="AN49" s="1201" t="s">
        <v>531</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128871</v>
      </c>
      <c r="AN51" s="344">
        <v>81771</v>
      </c>
      <c r="AO51" s="345">
        <v>-14.4</v>
      </c>
      <c r="AP51" s="346">
        <v>238802</v>
      </c>
      <c r="AQ51" s="347">
        <v>29.1</v>
      </c>
      <c r="AR51" s="348">
        <v>-43.5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53837</v>
      </c>
      <c r="AN52" s="352">
        <v>34161</v>
      </c>
      <c r="AO52" s="353">
        <v>8.1</v>
      </c>
      <c r="AP52" s="354">
        <v>128562</v>
      </c>
      <c r="AQ52" s="355">
        <v>35.200000000000003</v>
      </c>
      <c r="AR52" s="356">
        <v>-27.1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154090</v>
      </c>
      <c r="AN53" s="344">
        <v>100778</v>
      </c>
      <c r="AO53" s="345">
        <v>23.2</v>
      </c>
      <c r="AP53" s="346">
        <v>288550</v>
      </c>
      <c r="AQ53" s="347">
        <v>20.8</v>
      </c>
      <c r="AR53" s="348">
        <v>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28232</v>
      </c>
      <c r="AN54" s="352">
        <v>18464</v>
      </c>
      <c r="AO54" s="353">
        <v>-46</v>
      </c>
      <c r="AP54" s="354">
        <v>141525</v>
      </c>
      <c r="AQ54" s="355">
        <v>10.1</v>
      </c>
      <c r="AR54" s="356">
        <v>-56.1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122729</v>
      </c>
      <c r="AN55" s="344">
        <v>83603</v>
      </c>
      <c r="AO55" s="345">
        <v>-17</v>
      </c>
      <c r="AP55" s="346">
        <v>287914</v>
      </c>
      <c r="AQ55" s="347">
        <v>-0.2</v>
      </c>
      <c r="AR55" s="348">
        <v>-16.8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51985</v>
      </c>
      <c r="AN56" s="352">
        <v>35412</v>
      </c>
      <c r="AO56" s="353">
        <v>91.8</v>
      </c>
      <c r="AP56" s="354">
        <v>146531</v>
      </c>
      <c r="AQ56" s="355">
        <v>3.5</v>
      </c>
      <c r="AR56" s="356">
        <v>88.3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420471</v>
      </c>
      <c r="AN57" s="344">
        <v>294036</v>
      </c>
      <c r="AO57" s="345">
        <v>251.7</v>
      </c>
      <c r="AP57" s="346">
        <v>310300</v>
      </c>
      <c r="AQ57" s="347">
        <v>7.8</v>
      </c>
      <c r="AR57" s="348">
        <v>243.9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144446</v>
      </c>
      <c r="AN58" s="352">
        <v>101011</v>
      </c>
      <c r="AO58" s="353">
        <v>185.2</v>
      </c>
      <c r="AP58" s="354">
        <v>157576</v>
      </c>
      <c r="AQ58" s="355">
        <v>7.5</v>
      </c>
      <c r="AR58" s="356">
        <v>177.7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354140</v>
      </c>
      <c r="AN59" s="344">
        <v>254411</v>
      </c>
      <c r="AO59" s="345">
        <v>-13.5</v>
      </c>
      <c r="AP59" s="346">
        <v>317319</v>
      </c>
      <c r="AQ59" s="347">
        <v>2.2999999999999998</v>
      </c>
      <c r="AR59" s="348">
        <v>-15.8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19360</v>
      </c>
      <c r="AN60" s="352">
        <v>13908</v>
      </c>
      <c r="AO60" s="353">
        <v>-86.2</v>
      </c>
      <c r="AP60" s="354">
        <v>164214</v>
      </c>
      <c r="AQ60" s="355">
        <v>4.2</v>
      </c>
      <c r="AR60" s="356">
        <v>-90.4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236060</v>
      </c>
      <c r="AN61" s="359">
        <v>162920</v>
      </c>
      <c r="AO61" s="360">
        <v>46</v>
      </c>
      <c r="AP61" s="361">
        <v>288577</v>
      </c>
      <c r="AQ61" s="362">
        <v>12</v>
      </c>
      <c r="AR61" s="348">
        <v>34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59572</v>
      </c>
      <c r="AN62" s="352">
        <v>40591</v>
      </c>
      <c r="AO62" s="353">
        <v>30.6</v>
      </c>
      <c r="AP62" s="354">
        <v>147682</v>
      </c>
      <c r="AQ62" s="355">
        <v>12.1</v>
      </c>
      <c r="AR62" s="356">
        <v>18.5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yA0zxm0ofalekct31JDcnNzquTYWdy8p8NSL2tKxv6wd8Z3nSqRsZQU8pryQIFIvdm8nSNoIB5egFUvoC8HnQ==" saltValue="xJx9Rapd9BnhX4PRrBSP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d0ruRCsnAcvI39/Vv0fJdZMXn/0TDH2/IFj2Yqn4yWEuU3kvwXgLzpRZMhBlpajCxBZcYCghatM0G2GPAfBuw==" saltValue="oHsuPx0suHCRFpmOfAmW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w/ZZ4JOaXHIohJa3G71MZgmi0ad0LXhOk+TAIdzRDYJIhdsmQyZeYDyJqsKZISwao9cJzCsrS0Uk6tgk4N+mQ==" saltValue="nfhRtXw3tq1Hp1BhWjoH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3" t="s">
        <v>3</v>
      </c>
      <c r="D47" s="1213"/>
      <c r="E47" s="1214"/>
      <c r="F47" s="11">
        <v>18.14</v>
      </c>
      <c r="G47" s="12">
        <v>21.62</v>
      </c>
      <c r="H47" s="12">
        <v>28.77</v>
      </c>
      <c r="I47" s="12">
        <v>33.89</v>
      </c>
      <c r="J47" s="13">
        <v>36.909999999999997</v>
      </c>
    </row>
    <row r="48" spans="2:10" ht="57.75" customHeight="1">
      <c r="B48" s="14"/>
      <c r="C48" s="1215" t="s">
        <v>4</v>
      </c>
      <c r="D48" s="1215"/>
      <c r="E48" s="1216"/>
      <c r="F48" s="15">
        <v>7</v>
      </c>
      <c r="G48" s="16">
        <v>4.2</v>
      </c>
      <c r="H48" s="16">
        <v>8.6999999999999993</v>
      </c>
      <c r="I48" s="16">
        <v>4.66</v>
      </c>
      <c r="J48" s="17">
        <v>4.0199999999999996</v>
      </c>
    </row>
    <row r="49" spans="2:10" ht="57.75" customHeight="1" thickBot="1">
      <c r="B49" s="18"/>
      <c r="C49" s="1217" t="s">
        <v>5</v>
      </c>
      <c r="D49" s="1217"/>
      <c r="E49" s="1218"/>
      <c r="F49" s="19">
        <v>1.36</v>
      </c>
      <c r="G49" s="20">
        <v>9.93</v>
      </c>
      <c r="H49" s="20">
        <v>12.63</v>
      </c>
      <c r="I49" s="20" t="s">
        <v>552</v>
      </c>
      <c r="J49" s="21" t="s">
        <v>553</v>
      </c>
    </row>
    <row r="50" spans="2:10" ht="13.5" customHeight="1"/>
    <row r="51" spans="2:10" ht="13.5" hidden="1" customHeight="1"/>
    <row r="52" spans="2:10" ht="13.5" hidden="1" customHeight="1"/>
    <row r="53" spans="2:10" ht="13.5" hidden="1" customHeight="1"/>
  </sheetData>
  <sheetProtection algorithmName="SHA-512" hashValue="av03XYJW7l4xZDwCus62k2PKFOaFxQ9xjzW9perMXLsOoUt0GYEqysXSVUk74n7EVy2WCP1buu+MIRjmYbxjMQ==" saltValue="bjiFJnJr/Sqn4YTVMxpo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糸井　岳志</dc:creator>
  <cp:lastModifiedBy> </cp:lastModifiedBy>
  <dcterms:created xsi:type="dcterms:W3CDTF">2019-10-30T23:52:49Z</dcterms:created>
  <dcterms:modified xsi:type="dcterms:W3CDTF">2019-10-30T23:52:50Z</dcterms:modified>
</cp:coreProperties>
</file>