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iwasaki61\Desktop\"/>
    </mc:Choice>
  </mc:AlternateContent>
  <bookViews>
    <workbookView xWindow="0" yWindow="0" windowWidth="23040" windowHeight="9096" tabRatio="935"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U34" i="10" s="1"/>
  <c r="AM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<sst xmlns="http://schemas.openxmlformats.org/spreadsheetml/2006/main" count="1154" uniqueCount="601">
  <si>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</si>
  <si>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</si>
  <si>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</si>
  <si>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</si>
  <si>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</si>
  <si>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</si>
  <si>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</si>
  <si>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</si>
  <si>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</si>
  <si>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</si>
  <si>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</si>
  <si>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</si>
  <si>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</si>
  <si>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</si>
  <si>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</si>
  <si>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</si>
  <si>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</si>
  <si>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</si>
  <si>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</si>
  <si>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</si>
  <si>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</si>
  <si>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</si>
  <si>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</si>
  <si>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</si>
  <si>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</si>
  <si>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</si>
  <si>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</si>
  <si>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</si>
  <si>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</si>
  <si>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</si>
  <si>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</si>
  <si>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</si>
  <si>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</si>
  <si>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</si>
  <si>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</si>
  <si>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</si>
  <si>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</si>
  <si>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</si>
  <si>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</si>
  <si>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</si>
  <si>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</si>
  <si>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</si>
  <si>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</si>
  <si>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</si>
  <si>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</si>
  <si>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</si>
  <si>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</si>
  <si>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</si>
  <si>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</si>
  <si>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</si>
  <si>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</si>
  <si>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</si>
  <si>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</si>
  <si>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</si>
  <si>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</si>
  <si>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</si>
  <si>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</si>
  <si>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</si>
  <si>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</si>
  <si>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</si>
  <si>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</si>
  <si>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</si>
  <si>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</si>
  <si>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</si>
  <si>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</si>
  <si>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</si>
  <si>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</si>
  <si>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</si>
  <si>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</si>
  <si>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</si>
  <si>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</si>
  <si>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</si>
  <si>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</si>
  <si>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</si>
  <si>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</si>
  <si>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</si>
  <si>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</si>
  <si>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</si>
  <si>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</si>
  <si>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</si>
  <si>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</si>
  <si>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</si>
  <si>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</si>
  <si>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</si>
  <si>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</si>
  <si>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</si>
  <si>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</si>
  <si>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</si>
  <si>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</si>
  <si>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</si>
  <si>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</si>
  <si>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</si>
  <si>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</si>
  <si>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</si>
  <si>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</si>
  <si>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</si>
  <si>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</si>
  <si>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笠置町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</si>
  <si>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</si>
  <si>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</si>
  <si>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</si>
  <si>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</si>
  <si>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</si>
  <si>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</si>
  <si>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</si>
  <si>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</si>
  <si>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</si>
  <si>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</si>
  <si>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</si>
  <si>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</si>
  <si>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</si>
  <si>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</si>
  <si>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</si>
  <si>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</si>
  <si>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</si>
  <si>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</si>
  <si>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</si>
  <si>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</si>
  <si>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</si>
  <si>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</si>
  <si>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</si>
  <si>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</si>
  <si>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</si>
  <si>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</si>
  <si>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</si>
  <si>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</si>
  <si>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</si>
  <si>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</si>
  <si>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</si>
  <si>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</si>
  <si>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</si>
  <si>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</si>
  <si>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</si>
  <si>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</si>
  <si>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</si>
  <si>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</si>
  <si>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</si>
  <si>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</si>
  <si>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</si>
  <si>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</si>
  <si>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</si>
  <si>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</si>
  <si>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</si>
  <si>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</si>
  <si>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</si>
  <si>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</si>
  <si>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</si>
  <si>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-4.3</t>
    <phoneticPr fontId="5"/>
  </si>
  <si>
    <t>基準財政需要額</t>
    <phoneticPr fontId="24"/>
  </si>
  <si>
    <t>うち日本人(％)</t>
    <phoneticPr fontId="5"/>
  </si>
  <si>
    <t>-4.2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</si>
  <si>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</si>
  <si>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</si>
  <si>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</si>
  <si>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</si>
  <si>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</si>
  <si>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</si>
  <si>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</si>
  <si>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</si>
  <si>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</si>
  <si>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</si>
  <si>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</si>
  <si>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</si>
  <si>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</si>
  <si>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</si>
  <si>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</si>
  <si>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</si>
  <si>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</si>
  <si>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</si>
  <si>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</si>
  <si>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</si>
  <si>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</si>
  <si>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</si>
  <si>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</si>
  <si>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</si>
  <si>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</si>
  <si>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</si>
  <si>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</si>
  <si>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</si>
  <si>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</si>
  <si>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</si>
  <si>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</si>
  <si>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</si>
  <si>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</si>
  <si>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</si>
  <si>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</si>
  <si>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</si>
  <si>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</si>
  <si>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</si>
  <si>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</si>
  <si>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</si>
  <si>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</si>
  <si>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</si>
  <si>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</si>
  <si>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</si>
  <si>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</si>
  <si>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</si>
  <si>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</si>
  <si>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</si>
  <si>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</si>
  <si>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</si>
  <si>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</si>
  <si>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</si>
  <si>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</si>
  <si>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</si>
  <si>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</si>
  <si>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</si>
  <si>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</si>
  <si>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</si>
  <si>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</si>
  <si>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京都府笠置町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</si>
  <si>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</si>
  <si>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</si>
  <si>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</si>
  <si>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</si>
  <si>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</si>
  <si>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</si>
  <si>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</si>
  <si>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</si>
  <si>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</si>
  <si>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</si>
  <si>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</si>
  <si>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</si>
  <si>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</si>
  <si>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</si>
  <si>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</si>
  <si>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</si>
  <si>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</si>
  <si>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</si>
  <si>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</si>
  <si>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</si>
  <si>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</si>
  <si>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</si>
  <si>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</si>
  <si>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</si>
  <si>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</si>
  <si>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</si>
  <si>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</si>
  <si>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</si>
  <si>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</si>
  <si>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</si>
  <si>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</si>
  <si>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</si>
  <si>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</si>
  <si>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</si>
  <si>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</si>
  <si>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</si>
  <si>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</si>
  <si>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</si>
  <si>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</si>
  <si>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</si>
  <si>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</si>
  <si>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</si>
  <si>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</si>
  <si>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</si>
  <si>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</si>
  <si>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</si>
  <si>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</si>
  <si>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</si>
  <si>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</si>
  <si>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</si>
  <si>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</si>
  <si>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</si>
  <si>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</si>
  <si>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</si>
  <si>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</si>
  <si>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</si>
  <si>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</si>
  <si>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</si>
  <si>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</si>
  <si>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</si>
  <si>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</si>
  <si>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</si>
  <si>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</si>
  <si>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</si>
  <si>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</si>
  <si>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</si>
  <si>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</si>
  <si>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</si>
  <si>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</si>
  <si>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</si>
  <si>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</si>
  <si>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</si>
  <si>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</si>
  <si>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</si>
  <si>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</si>
  <si>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</si>
  <si>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</si>
  <si>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</si>
  <si>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</si>
  <si>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</si>
  <si>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</si>
  <si>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</si>
  <si>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</si>
  <si>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</si>
  <si>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</si>
  <si>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</si>
  <si>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</si>
  <si>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</si>
  <si>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</si>
  <si>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</si>
  <si>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</si>
  <si>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</si>
  <si>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</si>
  <si>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</si>
  <si>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</si>
  <si>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</si>
  <si>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</si>
  <si>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</si>
  <si>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</si>
  <si>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</si>
  <si>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</si>
  <si>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</si>
  <si>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</si>
  <si>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</si>
  <si>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</si>
  <si>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</si>
  <si>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</si>
  <si>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</si>
  <si>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</si>
  <si>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</si>
  <si>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</si>
  <si>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</si>
  <si>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</si>
  <si>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</si>
  <si>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</si>
  <si>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</si>
  <si>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</si>
  <si>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</si>
  <si>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</si>
  <si>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</si>
  <si>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</si>
  <si>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</si>
  <si>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</si>
  <si>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</si>
  <si>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</si>
  <si>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</si>
  <si>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</si>
  <si>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</si>
  <si>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</si>
  <si>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</si>
  <si>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</si>
  <si>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</si>
  <si>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</si>
  <si>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</si>
  <si>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</si>
  <si>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</si>
  <si>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</si>
  <si>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</si>
  <si>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</si>
  <si>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</si>
  <si>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</si>
  <si>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</si>
  <si>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</si>
  <si>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</si>
  <si>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</si>
  <si>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</si>
  <si>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</si>
  <si>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</si>
  <si>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京都府笠置町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</si>
  <si>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</si>
  <si>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</si>
  <si>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</si>
  <si>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</si>
  <si>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</si>
  <si>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</si>
  <si>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</si>
  <si>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</si>
  <si>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</si>
  <si>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</si>
  <si>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</si>
  <si>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</si>
  <si>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</si>
  <si>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</si>
  <si>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</si>
  <si>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</si>
  <si>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</si>
  <si>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</si>
  <si>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</si>
  <si>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</si>
  <si>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</si>
  <si>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</si>
  <si>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</si>
  <si>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</si>
  <si>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</si>
  <si>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</si>
  <si>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</si>
  <si>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</si>
  <si>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</si>
  <si>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</si>
  <si>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</si>
  <si>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</si>
  <si>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</si>
  <si>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</si>
  <si>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</si>
  <si>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</si>
  <si>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</si>
  <si>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</si>
  <si>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</si>
  <si>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</si>
  <si>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</si>
  <si>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</si>
  <si>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</si>
  <si>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</si>
  <si>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</si>
  <si>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</si>
  <si>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</si>
  <si>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</si>
  <si>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</si>
  <si>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</si>
  <si>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</si>
  <si>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</si>
  <si>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</si>
  <si>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</si>
  <si>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</si>
  <si>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</si>
  <si>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</si>
  <si>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</si>
  <si>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</si>
  <si>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</si>
  <si>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</si>
  <si>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</si>
  <si>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</si>
  <si>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</si>
  <si>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</si>
  <si>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</si>
  <si>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</si>
  <si>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</si>
  <si>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</si>
  <si>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</si>
  <si>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</si>
  <si>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</si>
  <si>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</si>
  <si>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</si>
  <si>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</si>
  <si>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</si>
  <si>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</si>
  <si>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</si>
  <si>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</si>
  <si>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</si>
  <si>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</si>
  <si>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</si>
  <si>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</si>
  <si>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</si>
  <si>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</si>
  <si>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</si>
  <si>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</si>
  <si>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</si>
  <si>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</si>
  <si>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</si>
  <si>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</si>
  <si>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</si>
  <si>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</si>
  <si>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</si>
  <si>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</si>
  <si>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</si>
  <si>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</si>
  <si>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</si>
  <si>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</si>
  <si>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</si>
  <si>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</si>
  <si>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</si>
  <si>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</si>
  <si>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</si>
  <si>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</si>
  <si>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</si>
  <si>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</si>
  <si>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</si>
  <si>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</si>
  <si>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</si>
  <si>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</si>
  <si>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</si>
  <si>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</si>
  <si>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</si>
  <si>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</si>
  <si>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</si>
  <si>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</si>
  <si>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</si>
  <si>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</si>
  <si>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</si>
  <si>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</si>
  <si>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</si>
  <si>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</si>
  <si>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</si>
  <si>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</si>
  <si>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</si>
  <si>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</si>
  <si>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</si>
  <si>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</si>
  <si>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</si>
  <si>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</si>
  <si>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</si>
  <si>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</si>
  <si>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</si>
  <si>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</si>
  <si>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</si>
  <si>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</si>
  <si>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</si>
  <si>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</si>
  <si>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</si>
  <si>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</si>
  <si>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</si>
  <si>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</si>
  <si>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</si>
  <si>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</si>
  <si>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</si>
  <si>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</si>
  <si>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</si>
  <si>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</si>
  <si>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</si>
  <si>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</si>
  <si>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</si>
  <si>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</si>
  <si>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</si>
  <si>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</si>
  <si>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</si>
  <si>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</si>
  <si>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</si>
  <si>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</si>
  <si>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</si>
  <si>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</si>
  <si>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</si>
  <si>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</si>
  <si>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</si>
  <si>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</si>
  <si>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</si>
  <si>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</si>
  <si>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</si>
  <si>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</si>
  <si>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</si>
  <si>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</si>
  <si>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</si>
  <si>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</si>
  <si>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</si>
  <si>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</si>
  <si>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</si>
  <si>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</si>
  <si>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</si>
  <si>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</si>
  <si>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</si>
  <si>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</si>
  <si>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</si>
  <si>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</si>
  <si>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</si>
  <si>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</si>
  <si>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</si>
  <si>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</si>
  <si>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</si>
  <si>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4.21</t>
  </si>
  <si>
    <t>▲ 0.72</t>
  </si>
  <si>
    <t>国民健康保険特別会計</t>
  </si>
  <si>
    <t>一般会計</t>
  </si>
  <si>
    <t>介護保険特別会計</t>
  </si>
  <si>
    <t>簡易水道特別会計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</si>
  <si>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</si>
  <si>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</si>
  <si>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</si>
  <si>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</si>
  <si>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</si>
  <si>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</si>
  <si>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</si>
  <si>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</si>
  <si>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</si>
  <si>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</si>
  <si>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</si>
  <si>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</si>
  <si>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</si>
  <si>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</si>
  <si>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</si>
  <si>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</si>
  <si>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</si>
  <si>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</si>
  <si>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</si>
  <si>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</si>
  <si>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</si>
  <si>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</si>
  <si>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</si>
  <si>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</si>
  <si>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</si>
  <si>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相楽東部広域連合</t>
  </si>
  <si>
    <t>京都地方税機構</t>
  </si>
  <si>
    <t>笠置まちづくり</t>
    <rPh sb="0" eb="2">
      <t>カサギ</t>
    </rPh>
    <phoneticPr fontId="2"/>
  </si>
  <si>
    <t>-</t>
    <phoneticPr fontId="2"/>
  </si>
  <si>
    <t>-</t>
    <phoneticPr fontId="2"/>
  </si>
  <si>
    <t>地域福祉基金(H30年度末現在)</t>
    <rPh sb="0" eb="2">
      <t>チイキ</t>
    </rPh>
    <rPh sb="2" eb="4">
      <t>フクシ</t>
    </rPh>
    <rPh sb="4" eb="6">
      <t>キキン</t>
    </rPh>
    <phoneticPr fontId="2"/>
  </si>
  <si>
    <t>ふるさと基金(H30年度末現在)</t>
    <rPh sb="4" eb="6">
      <t>キキン</t>
    </rPh>
    <phoneticPr fontId="2"/>
  </si>
  <si>
    <t>ふるさとづくり基金(H30年度末現在)</t>
    <rPh sb="7" eb="9">
      <t>キキン</t>
    </rPh>
    <phoneticPr fontId="2"/>
  </si>
  <si>
    <t>高度情報ネットワーク整備基金(H30年度末現在)</t>
    <phoneticPr fontId="2"/>
  </si>
  <si>
    <t>中山間ふるさと水と土保全基金(H30年度末現在)</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</si>
  <si>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</si>
  <si>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</si>
  <si>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</si>
  <si>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繰上償還や新規発行を抑制してきた結果、将来負担比率は低い値となっている。有形固定資産減価償却率については、固定資産の老朽化が徐々に進んでおり類似団体よりも高くなっている。公共施設等総合管理計画に基づき、今後、老朽化対策に取り組んでいく。</t>
    <rPh sb="31" eb="32">
      <t>ヒク</t>
    </rPh>
    <rPh sb="33" eb="34">
      <t>アタイ</t>
    </rPh>
    <rPh sb="58" eb="60">
      <t>コテイ</t>
    </rPh>
    <rPh sb="60" eb="62">
      <t>シサン</t>
    </rPh>
    <rPh sb="63" eb="66">
      <t>ロウキュウカ</t>
    </rPh>
    <rPh sb="67" eb="69">
      <t>ジョジョ</t>
    </rPh>
    <rPh sb="70" eb="71">
      <t>スス</t>
    </rPh>
    <rPh sb="82" eb="83">
      <t>タカ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</si>
  <si>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</si>
  <si>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</si>
  <si>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</si>
  <si>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</si>
  <si>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</si>
  <si>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</si>
  <si>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の繰上償還や新規発行を抑制してきた結果、将来負担比率については、低い値となっており、実質公債費比率についても、類似団体と比較しても低い値となっている。これは、既発債の償還終了とともに繰上償還を進めてきたきたことが要因と考えられる。</t>
    <rPh sb="36" eb="37">
      <t>ヒク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</si>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</sst>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0695-4661-968D-8E66181E46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100778</c:v>
                </c:pt>
                <c:pt idx="1">
                  <c:v>83603</c:v>
                </c:pt>
                <c:pt idx="2">
                  <c:v>294036</c:v>
                </c:pt>
                <c:pt idx="3">
                  <c:v>254411</c:v>
                </c:pt>
                <c:pt idx="4">
                  <c:v>237330</c:v>
                </c:pt>
              </c:numCache>
            </c:numRef>
          </c:val>
          <c:smooth val="0"/>
          <c:extLst>
            <c:ext xmlns:c16="http://schemas.microsoft.com/office/drawing/2014/chart" uri="{C3380CC4-5D6E-409C-BE32-E72D297353CC}">
              <c16:uniqueId val="{00000001-0695-4661-968D-8E66181E4608}"/>
            </c:ext>
          </c:extLst>
        </c:ser>
        <c:dLbls>
          <c:showLegendKey val="0"/>
          <c:showVal val="0"/>
          <c:showCatName val="0"/>
          <c:showSerName val="0"/>
          <c:showPercent val="0"/>
          <c:showBubbleSize val="0"/>
        </c:dLbls>
        <c:marker val="1"/>
        <c:smooth val="0"/>
        <c:axId val="213826560"/>
        <c:axId val="216102016"/>
      </c:lineChart>
      <c:catAx>
        <c:axId val="213826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102016"/>
        <c:crosses val="autoZero"/>
        <c:auto val="1"/>
        <c:lblAlgn val="ctr"/>
        <c:lblOffset val="100"/>
        <c:tickLblSkip val="1"/>
        <c:tickMarkSkip val="1"/>
        <c:noMultiLvlLbl val="0"/>
      </c:catAx>
      <c:valAx>
        <c:axId val="2161020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826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c:v>
                </c:pt>
                <c:pt idx="1">
                  <c:v>8.6999999999999993</c:v>
                </c:pt>
                <c:pt idx="2">
                  <c:v>4.66</c:v>
                </c:pt>
                <c:pt idx="3">
                  <c:v>4.0199999999999996</c:v>
                </c:pt>
                <c:pt idx="4">
                  <c:v>8.9</c:v>
                </c:pt>
              </c:numCache>
            </c:numRef>
          </c:val>
          <c:extLst>
            <c:ext xmlns:c16="http://schemas.microsoft.com/office/drawing/2014/chart" uri="{C3380CC4-5D6E-409C-BE32-E72D297353CC}">
              <c16:uniqueId val="{00000000-1A00-4A1C-9C3E-E41812E4A1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21.62</c:v>
                </c:pt>
                <c:pt idx="1">
                  <c:v>28.77</c:v>
                </c:pt>
                <c:pt idx="2">
                  <c:v>33.89</c:v>
                </c:pt>
                <c:pt idx="3">
                  <c:v>36.909999999999997</c:v>
                </c:pt>
                <c:pt idx="4">
                  <c:v>39.770000000000003</c:v>
                </c:pt>
              </c:numCache>
            </c:numRef>
          </c:val>
          <c:extLst>
            <c:ext xmlns:c16="http://schemas.microsoft.com/office/drawing/2014/chart" uri="{C3380CC4-5D6E-409C-BE32-E72D297353CC}">
              <c16:uniqueId val="{00000001-1A00-4A1C-9C3E-E41812E4A1C7}"/>
            </c:ext>
          </c:extLst>
        </c:ser>
        <c:dLbls>
          <c:showLegendKey val="0"/>
          <c:showVal val="0"/>
          <c:showCatName val="0"/>
          <c:showSerName val="0"/>
          <c:showPercent val="0"/>
          <c:showBubbleSize val="0"/>
        </c:dLbls>
        <c:gapWidth val="250"/>
        <c:overlap val="100"/>
        <c:axId val="222399872"/>
        <c:axId val="222410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9.93</c:v>
                </c:pt>
                <c:pt idx="1">
                  <c:v>12.63</c:v>
                </c:pt>
                <c:pt idx="2">
                  <c:v>-4.21</c:v>
                </c:pt>
                <c:pt idx="3">
                  <c:v>-0.72</c:v>
                </c:pt>
                <c:pt idx="4">
                  <c:v>4.79</c:v>
                </c:pt>
              </c:numCache>
            </c:numRef>
          </c:val>
          <c:smooth val="0"/>
          <c:extLst>
            <c:ext xmlns:c16="http://schemas.microsoft.com/office/drawing/2014/chart" uri="{C3380CC4-5D6E-409C-BE32-E72D297353CC}">
              <c16:uniqueId val="{00000002-1A00-4A1C-9C3E-E41812E4A1C7}"/>
            </c:ext>
          </c:extLst>
        </c:ser>
        <c:dLbls>
          <c:showLegendKey val="0"/>
          <c:showVal val="0"/>
          <c:showCatName val="0"/>
          <c:showSerName val="0"/>
          <c:showPercent val="0"/>
          <c:showBubbleSize val="0"/>
        </c:dLbls>
        <c:marker val="1"/>
        <c:smooth val="0"/>
        <c:axId val="222399872"/>
        <c:axId val="222410240"/>
      </c:lineChart>
      <c:catAx>
        <c:axId val="22239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2410240"/>
        <c:crosses val="autoZero"/>
        <c:auto val="1"/>
        <c:lblAlgn val="ctr"/>
        <c:lblOffset val="100"/>
        <c:tickLblSkip val="1"/>
        <c:tickMarkSkip val="1"/>
        <c:noMultiLvlLbl val="0"/>
      </c:catAx>
      <c:valAx>
        <c:axId val="22241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39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C41-40A9-AE34-29B173AB93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41-40A9-AE34-29B173AB93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C41-40A9-AE34-29B173AB939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C41-40A9-AE34-29B173AB939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C41-40A9-AE34-29B173AB939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7.0000000000000007E-2</c:v>
                </c:pt>
                <c:pt idx="4">
                  <c:v>#N/A</c:v>
                </c:pt>
                <c:pt idx="5">
                  <c:v>0.12</c:v>
                </c:pt>
                <c:pt idx="6">
                  <c:v>#N/A</c:v>
                </c:pt>
                <c:pt idx="7">
                  <c:v>0.09</c:v>
                </c:pt>
                <c:pt idx="8">
                  <c:v>#N/A</c:v>
                </c:pt>
                <c:pt idx="9">
                  <c:v>0.12</c:v>
                </c:pt>
              </c:numCache>
            </c:numRef>
          </c:val>
          <c:extLst>
            <c:ext xmlns:c16="http://schemas.microsoft.com/office/drawing/2014/chart" uri="{C3380CC4-5D6E-409C-BE32-E72D297353CC}">
              <c16:uniqueId val="{00000005-4C41-40A9-AE34-29B173AB9391}"/>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0.75</c:v>
                </c:pt>
                <c:pt idx="2">
                  <c:v>#N/A</c:v>
                </c:pt>
                <c:pt idx="3">
                  <c:v>0.19</c:v>
                </c:pt>
                <c:pt idx="4">
                  <c:v>#N/A</c:v>
                </c:pt>
                <c:pt idx="5">
                  <c:v>0.39</c:v>
                </c:pt>
                <c:pt idx="6">
                  <c:v>#N/A</c:v>
                </c:pt>
                <c:pt idx="7">
                  <c:v>0.62</c:v>
                </c:pt>
                <c:pt idx="8">
                  <c:v>#N/A</c:v>
                </c:pt>
                <c:pt idx="9">
                  <c:v>0.26</c:v>
                </c:pt>
              </c:numCache>
            </c:numRef>
          </c:val>
          <c:extLst>
            <c:ext xmlns:c16="http://schemas.microsoft.com/office/drawing/2014/chart" uri="{C3380CC4-5D6E-409C-BE32-E72D297353CC}">
              <c16:uniqueId val="{00000006-4C41-40A9-AE34-29B173AB939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1.23</c:v>
                </c:pt>
                <c:pt idx="2">
                  <c:v>#N/A</c:v>
                </c:pt>
                <c:pt idx="3">
                  <c:v>2.0299999999999998</c:v>
                </c:pt>
                <c:pt idx="4">
                  <c:v>#N/A</c:v>
                </c:pt>
                <c:pt idx="5">
                  <c:v>2.15</c:v>
                </c:pt>
                <c:pt idx="6">
                  <c:v>#N/A</c:v>
                </c:pt>
                <c:pt idx="7">
                  <c:v>2.4</c:v>
                </c:pt>
                <c:pt idx="8">
                  <c:v>#N/A</c:v>
                </c:pt>
                <c:pt idx="9">
                  <c:v>6.93</c:v>
                </c:pt>
              </c:numCache>
            </c:numRef>
          </c:val>
          <c:extLst>
            <c:ext xmlns:c16="http://schemas.microsoft.com/office/drawing/2014/chart" uri="{C3380CC4-5D6E-409C-BE32-E72D297353CC}">
              <c16:uniqueId val="{00000007-4C41-40A9-AE34-29B173AB93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4.1900000000000004</c:v>
                </c:pt>
                <c:pt idx="2">
                  <c:v>#N/A</c:v>
                </c:pt>
                <c:pt idx="3">
                  <c:v>8.6999999999999993</c:v>
                </c:pt>
                <c:pt idx="4">
                  <c:v>#N/A</c:v>
                </c:pt>
                <c:pt idx="5">
                  <c:v>4.66</c:v>
                </c:pt>
                <c:pt idx="6">
                  <c:v>#N/A</c:v>
                </c:pt>
                <c:pt idx="7">
                  <c:v>4.0199999999999996</c:v>
                </c:pt>
                <c:pt idx="8">
                  <c:v>#N/A</c:v>
                </c:pt>
                <c:pt idx="9">
                  <c:v>8.89</c:v>
                </c:pt>
              </c:numCache>
            </c:numRef>
          </c:val>
          <c:extLst>
            <c:ext xmlns:c16="http://schemas.microsoft.com/office/drawing/2014/chart" uri="{C3380CC4-5D6E-409C-BE32-E72D297353CC}">
              <c16:uniqueId val="{00000008-4C41-40A9-AE34-29B173AB9391}"/>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7.65</c:v>
                </c:pt>
                <c:pt idx="2">
                  <c:v>#N/A</c:v>
                </c:pt>
                <c:pt idx="3">
                  <c:v>5.77</c:v>
                </c:pt>
                <c:pt idx="4">
                  <c:v>#N/A</c:v>
                </c:pt>
                <c:pt idx="5">
                  <c:v>7.06</c:v>
                </c:pt>
                <c:pt idx="6">
                  <c:v>#N/A</c:v>
                </c:pt>
                <c:pt idx="7">
                  <c:v>11.59</c:v>
                </c:pt>
                <c:pt idx="8">
                  <c:v>#N/A</c:v>
                </c:pt>
                <c:pt idx="9">
                  <c:v>12.1</c:v>
                </c:pt>
              </c:numCache>
            </c:numRef>
          </c:val>
          <c:extLst>
            <c:ext xmlns:c16="http://schemas.microsoft.com/office/drawing/2014/chart" uri="{C3380CC4-5D6E-409C-BE32-E72D297353CC}">
              <c16:uniqueId val="{00000009-4C41-40A9-AE34-29B173AB9391}"/>
            </c:ext>
          </c:extLst>
        </c:ser>
        <c:dLbls>
          <c:showLegendKey val="0"/>
          <c:showVal val="0"/>
          <c:showCatName val="0"/>
          <c:showSerName val="0"/>
          <c:showPercent val="0"/>
          <c:showBubbleSize val="0"/>
        </c:dLbls>
        <c:gapWidth val="150"/>
        <c:overlap val="100"/>
        <c:axId val="223120384"/>
        <c:axId val="223134464"/>
      </c:barChart>
      <c:catAx>
        <c:axId val="22312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134464"/>
        <c:crosses val="autoZero"/>
        <c:auto val="1"/>
        <c:lblAlgn val="ctr"/>
        <c:lblOffset val="100"/>
        <c:tickLblSkip val="1"/>
        <c:tickMarkSkip val="1"/>
        <c:noMultiLvlLbl val="0"/>
      </c:catAx>
      <c:valAx>
        <c:axId val="223134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120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131</c:v>
                </c:pt>
                <c:pt idx="5">
                  <c:v>113</c:v>
                </c:pt>
                <c:pt idx="8">
                  <c:v>104</c:v>
                </c:pt>
                <c:pt idx="11">
                  <c:v>110</c:v>
                </c:pt>
                <c:pt idx="14">
                  <c:v>100</c:v>
                </c:pt>
              </c:numCache>
            </c:numRef>
          </c:val>
          <c:extLst>
            <c:ext xmlns:c16="http://schemas.microsoft.com/office/drawing/2014/chart" uri="{C3380CC4-5D6E-409C-BE32-E72D297353CC}">
              <c16:uniqueId val="{00000000-5206-4D49-89C3-496A9DDC33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06-4D49-89C3-496A9DDC33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206-4D49-89C3-496A9DDC33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c:v>
                </c:pt>
                <c:pt idx="3">
                  <c:v>15</c:v>
                </c:pt>
                <c:pt idx="6">
                  <c:v>16</c:v>
                </c:pt>
                <c:pt idx="9">
                  <c:v>17</c:v>
                </c:pt>
                <c:pt idx="12">
                  <c:v>17</c:v>
                </c:pt>
              </c:numCache>
            </c:numRef>
          </c:val>
          <c:extLst>
            <c:ext xmlns:c16="http://schemas.microsoft.com/office/drawing/2014/chart" uri="{C3380CC4-5D6E-409C-BE32-E72D297353CC}">
              <c16:uniqueId val="{00000003-5206-4D49-89C3-496A9DDC33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c:v>
                </c:pt>
                <c:pt idx="3">
                  <c:v>20</c:v>
                </c:pt>
                <c:pt idx="6">
                  <c:v>18</c:v>
                </c:pt>
                <c:pt idx="9">
                  <c:v>13</c:v>
                </c:pt>
                <c:pt idx="12">
                  <c:v>16</c:v>
                </c:pt>
              </c:numCache>
            </c:numRef>
          </c:val>
          <c:extLst>
            <c:ext xmlns:c16="http://schemas.microsoft.com/office/drawing/2014/chart" uri="{C3380CC4-5D6E-409C-BE32-E72D297353CC}">
              <c16:uniqueId val="{00000004-5206-4D49-89C3-496A9DDC33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06-4D49-89C3-496A9DDC33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06-4D49-89C3-496A9DDC33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162</c:v>
                </c:pt>
                <c:pt idx="3">
                  <c:v>90</c:v>
                </c:pt>
                <c:pt idx="6">
                  <c:v>91</c:v>
                </c:pt>
                <c:pt idx="9">
                  <c:v>101</c:v>
                </c:pt>
                <c:pt idx="12">
                  <c:v>97</c:v>
                </c:pt>
              </c:numCache>
            </c:numRef>
          </c:val>
          <c:extLst>
            <c:ext xmlns:c16="http://schemas.microsoft.com/office/drawing/2014/chart" uri="{C3380CC4-5D6E-409C-BE32-E72D297353CC}">
              <c16:uniqueId val="{00000007-5206-4D49-89C3-496A9DDC334B}"/>
            </c:ext>
          </c:extLst>
        </c:ser>
        <c:dLbls>
          <c:showLegendKey val="0"/>
          <c:showVal val="0"/>
          <c:showCatName val="0"/>
          <c:showSerName val="0"/>
          <c:showPercent val="0"/>
          <c:showBubbleSize val="0"/>
        </c:dLbls>
        <c:gapWidth val="100"/>
        <c:overlap val="100"/>
        <c:axId val="213902464"/>
        <c:axId val="213904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75</c:v>
                </c:pt>
                <c:pt idx="2">
                  <c:v>#N/A</c:v>
                </c:pt>
                <c:pt idx="3">
                  <c:v>#N/A</c:v>
                </c:pt>
                <c:pt idx="4">
                  <c:v>12</c:v>
                </c:pt>
                <c:pt idx="5">
                  <c:v>#N/A</c:v>
                </c:pt>
                <c:pt idx="6">
                  <c:v>#N/A</c:v>
                </c:pt>
                <c:pt idx="7">
                  <c:v>21</c:v>
                </c:pt>
                <c:pt idx="8">
                  <c:v>#N/A</c:v>
                </c:pt>
                <c:pt idx="9">
                  <c:v>#N/A</c:v>
                </c:pt>
                <c:pt idx="10">
                  <c:v>21</c:v>
                </c:pt>
                <c:pt idx="11">
                  <c:v>#N/A</c:v>
                </c:pt>
                <c:pt idx="12">
                  <c:v>#N/A</c:v>
                </c:pt>
                <c:pt idx="13">
                  <c:v>30</c:v>
                </c:pt>
                <c:pt idx="14">
                  <c:v>#N/A</c:v>
                </c:pt>
              </c:numCache>
            </c:numRef>
          </c:val>
          <c:smooth val="0"/>
          <c:extLst>
            <c:ext xmlns:c16="http://schemas.microsoft.com/office/drawing/2014/chart" uri="{C3380CC4-5D6E-409C-BE32-E72D297353CC}">
              <c16:uniqueId val="{00000008-5206-4D49-89C3-496A9DDC334B}"/>
            </c:ext>
          </c:extLst>
        </c:ser>
        <c:dLbls>
          <c:showLegendKey val="0"/>
          <c:showVal val="0"/>
          <c:showCatName val="0"/>
          <c:showSerName val="0"/>
          <c:showPercent val="0"/>
          <c:showBubbleSize val="0"/>
        </c:dLbls>
        <c:marker val="1"/>
        <c:smooth val="0"/>
        <c:axId val="213902464"/>
        <c:axId val="213904384"/>
      </c:lineChart>
      <c:catAx>
        <c:axId val="21390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904384"/>
        <c:crosses val="autoZero"/>
        <c:auto val="1"/>
        <c:lblAlgn val="ctr"/>
        <c:lblOffset val="100"/>
        <c:tickLblSkip val="1"/>
        <c:tickMarkSkip val="1"/>
        <c:noMultiLvlLbl val="0"/>
      </c:catAx>
      <c:valAx>
        <c:axId val="21390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90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1072</c:v>
                </c:pt>
                <c:pt idx="5">
                  <c:v>1086</c:v>
                </c:pt>
                <c:pt idx="8">
                  <c:v>1151</c:v>
                </c:pt>
                <c:pt idx="11">
                  <c:v>1135</c:v>
                </c:pt>
                <c:pt idx="14">
                  <c:v>1152</c:v>
                </c:pt>
              </c:numCache>
            </c:numRef>
          </c:val>
          <c:extLst>
            <c:ext xmlns:c16="http://schemas.microsoft.com/office/drawing/2014/chart" uri="{C3380CC4-5D6E-409C-BE32-E72D297353CC}">
              <c16:uniqueId val="{00000000-15D3-4676-9F12-7847CD4C70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5D3-4676-9F12-7847CD4C70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476</c:v>
                </c:pt>
                <c:pt idx="5">
                  <c:v>577</c:v>
                </c:pt>
                <c:pt idx="8">
                  <c:v>693</c:v>
                </c:pt>
                <c:pt idx="11">
                  <c:v>706</c:v>
                </c:pt>
                <c:pt idx="14">
                  <c:v>630</c:v>
                </c:pt>
              </c:numCache>
            </c:numRef>
          </c:val>
          <c:extLst>
            <c:ext xmlns:c16="http://schemas.microsoft.com/office/drawing/2014/chart" uri="{C3380CC4-5D6E-409C-BE32-E72D297353CC}">
              <c16:uniqueId val="{00000002-15D3-4676-9F12-7847CD4C70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D3-4676-9F12-7847CD4C70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D3-4676-9F12-7847CD4C70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D3-4676-9F12-7847CD4C70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267</c:v>
                </c:pt>
                <c:pt idx="3">
                  <c:v>189</c:v>
                </c:pt>
                <c:pt idx="6">
                  <c:v>256</c:v>
                </c:pt>
                <c:pt idx="9">
                  <c:v>288</c:v>
                </c:pt>
                <c:pt idx="12">
                  <c:v>299</c:v>
                </c:pt>
              </c:numCache>
            </c:numRef>
          </c:val>
          <c:extLst>
            <c:ext xmlns:c16="http://schemas.microsoft.com/office/drawing/2014/chart" uri="{C3380CC4-5D6E-409C-BE32-E72D297353CC}">
              <c16:uniqueId val="{00000006-15D3-4676-9F12-7847CD4C70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134</c:v>
                </c:pt>
                <c:pt idx="3">
                  <c:v>143</c:v>
                </c:pt>
                <c:pt idx="6">
                  <c:v>118</c:v>
                </c:pt>
                <c:pt idx="9">
                  <c:v>100</c:v>
                </c:pt>
                <c:pt idx="12">
                  <c:v>87</c:v>
                </c:pt>
              </c:numCache>
            </c:numRef>
          </c:val>
          <c:extLst>
            <c:ext xmlns:c16="http://schemas.microsoft.com/office/drawing/2014/chart" uri="{C3380CC4-5D6E-409C-BE32-E72D297353CC}">
              <c16:uniqueId val="{00000007-15D3-4676-9F12-7847CD4C70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178</c:v>
                </c:pt>
                <c:pt idx="3">
                  <c:v>156</c:v>
                </c:pt>
                <c:pt idx="6">
                  <c:v>145</c:v>
                </c:pt>
                <c:pt idx="9">
                  <c:v>119</c:v>
                </c:pt>
                <c:pt idx="12">
                  <c:v>113</c:v>
                </c:pt>
              </c:numCache>
            </c:numRef>
          </c:val>
          <c:extLst>
            <c:ext xmlns:c16="http://schemas.microsoft.com/office/drawing/2014/chart" uri="{C3380CC4-5D6E-409C-BE32-E72D297353CC}">
              <c16:uniqueId val="{00000008-15D3-4676-9F12-7847CD4C70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5D3-4676-9F12-7847CD4C70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1094</c:v>
                </c:pt>
                <c:pt idx="3">
                  <c:v>1115</c:v>
                </c:pt>
                <c:pt idx="6">
                  <c:v>1146</c:v>
                </c:pt>
                <c:pt idx="9">
                  <c:v>1226</c:v>
                </c:pt>
                <c:pt idx="12">
                  <c:v>1301</c:v>
                </c:pt>
              </c:numCache>
            </c:numRef>
          </c:val>
          <c:extLst>
            <c:ext xmlns:c16="http://schemas.microsoft.com/office/drawing/2014/chart" uri="{C3380CC4-5D6E-409C-BE32-E72D297353CC}">
              <c16:uniqueId val="{0000000A-15D3-4676-9F12-7847CD4C7041}"/>
            </c:ext>
          </c:extLst>
        </c:ser>
        <c:dLbls>
          <c:showLegendKey val="0"/>
          <c:showVal val="0"/>
          <c:showCatName val="0"/>
          <c:showSerName val="0"/>
          <c:showPercent val="0"/>
          <c:showBubbleSize val="0"/>
        </c:dLbls>
        <c:gapWidth val="100"/>
        <c:overlap val="100"/>
        <c:axId val="216479616"/>
        <c:axId val="216485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125</c:v>
                </c:pt>
                <c:pt idx="2">
                  <c:v>#N/A</c:v>
                </c:pt>
                <c:pt idx="3">
                  <c:v>#N/A</c:v>
                </c:pt>
                <c:pt idx="4">
                  <c:v>0</c:v>
                </c:pt>
                <c:pt idx="5">
                  <c:v>#N/A</c:v>
                </c:pt>
                <c:pt idx="6">
                  <c:v>#N/A</c:v>
                </c:pt>
                <c:pt idx="7">
                  <c:v>0</c:v>
                </c:pt>
                <c:pt idx="8">
                  <c:v>#N/A</c:v>
                </c:pt>
                <c:pt idx="9">
                  <c:v>#N/A</c:v>
                </c:pt>
                <c:pt idx="10">
                  <c:v>0</c:v>
                </c:pt>
                <c:pt idx="11">
                  <c:v>#N/A</c:v>
                </c:pt>
                <c:pt idx="12">
                  <c:v>#N/A</c:v>
                </c:pt>
                <c:pt idx="13">
                  <c:v>19</c:v>
                </c:pt>
                <c:pt idx="14">
                  <c:v>#N/A</c:v>
                </c:pt>
              </c:numCache>
            </c:numRef>
          </c:val>
          <c:smooth val="0"/>
          <c:extLst>
            <c:ext xmlns:c16="http://schemas.microsoft.com/office/drawing/2014/chart" uri="{C3380CC4-5D6E-409C-BE32-E72D297353CC}">
              <c16:uniqueId val="{0000000B-15D3-4676-9F12-7847CD4C7041}"/>
            </c:ext>
          </c:extLst>
        </c:ser>
        <c:dLbls>
          <c:showLegendKey val="0"/>
          <c:showVal val="0"/>
          <c:showCatName val="0"/>
          <c:showSerName val="0"/>
          <c:showPercent val="0"/>
          <c:showBubbleSize val="0"/>
        </c:dLbls>
        <c:marker val="1"/>
        <c:smooth val="0"/>
        <c:axId val="216479616"/>
        <c:axId val="216485888"/>
      </c:lineChart>
      <c:catAx>
        <c:axId val="21647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485888"/>
        <c:crosses val="autoZero"/>
        <c:auto val="1"/>
        <c:lblAlgn val="ctr"/>
        <c:lblOffset val="100"/>
        <c:tickLblSkip val="1"/>
        <c:tickMarkSkip val="1"/>
        <c:noMultiLvlLbl val="0"/>
      </c:catAx>
      <c:valAx>
        <c:axId val="21648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47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306</c:v>
                </c:pt>
                <c:pt idx="1">
                  <c:v>328</c:v>
                </c:pt>
                <c:pt idx="2">
                  <c:v>346</c:v>
                </c:pt>
              </c:numCache>
            </c:numRef>
          </c:val>
          <c:extLst>
            <c:ext xmlns:c16="http://schemas.microsoft.com/office/drawing/2014/chart" uri="{C3380CC4-5D6E-409C-BE32-E72D297353CC}">
              <c16:uniqueId val="{00000000-2D7A-424B-9946-BC6337FB63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151</c:v>
                </c:pt>
                <c:pt idx="1">
                  <c:v>151</c:v>
                </c:pt>
                <c:pt idx="2">
                  <c:v>151</c:v>
                </c:pt>
              </c:numCache>
            </c:numRef>
          </c:val>
          <c:extLst>
            <c:ext xmlns:c16="http://schemas.microsoft.com/office/drawing/2014/chart" uri="{C3380CC4-5D6E-409C-BE32-E72D297353CC}">
              <c16:uniqueId val="{00000001-2D7A-424B-9946-BC6337FB63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278</c:v>
                </c:pt>
                <c:pt idx="1">
                  <c:v>265</c:v>
                </c:pt>
                <c:pt idx="2">
                  <c:v>236</c:v>
                </c:pt>
              </c:numCache>
            </c:numRef>
          </c:val>
          <c:extLst>
            <c:ext xmlns:c16="http://schemas.microsoft.com/office/drawing/2014/chart" uri="{C3380CC4-5D6E-409C-BE32-E72D297353CC}">
              <c16:uniqueId val="{00000002-2D7A-424B-9946-BC6337FB63FE}"/>
            </c:ext>
          </c:extLst>
        </c:ser>
        <c:dLbls>
          <c:showLegendKey val="0"/>
          <c:showVal val="0"/>
          <c:showCatName val="0"/>
          <c:showSerName val="0"/>
          <c:showPercent val="0"/>
          <c:showBubbleSize val="0"/>
        </c:dLbls>
        <c:gapWidth val="120"/>
        <c:overlap val="100"/>
        <c:axId val="223161728"/>
        <c:axId val="223163520"/>
      </c:barChart>
      <c:catAx>
        <c:axId val="22316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3163520"/>
        <c:crosses val="autoZero"/>
        <c:auto val="1"/>
        <c:lblAlgn val="ctr"/>
        <c:lblOffset val="100"/>
        <c:tickLblSkip val="1"/>
        <c:tickMarkSkip val="1"/>
        <c:noMultiLvlLbl val="0"/>
      </c:catAx>
      <c:valAx>
        <c:axId val="223163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316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{238C0ADE-EE7A-4F22-BD09-C7CB38DC9E55}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1D8-4B2A-8980-BD6E519C44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{EDEE1FFA-6CE1-4B88-8BE5-2261C2619D3E}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D8-4B2A-8980-BD6E519C44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{4B1D8ED3-0BED-4ECC-843C-7EFD0AC0C599}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D8-4B2A-8980-BD6E519C44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{81CA8AB1-C970-4FA7-873D-9AD07A9D0752}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D8-4B2A-8980-BD6E519C44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{C646A17D-4264-4C10-8ACB-6B68E6D61B34}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D8-4B2A-8980-BD6E519C44E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{A0F835BC-13D6-4534-8FBE-469A6DDC7468}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1D8-4B2A-8980-BD6E519C44E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{BC3335B8-C2EF-44E9-87C3-48DC19996E40}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1D8-4B2A-8980-BD6E519C44E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{B9BB231F-69DD-4687-9661-04188F47F26A}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1D8-4B2A-8980-BD6E519C44EA}"/>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{D1E5ECDF-7696-44A7-A784-C42730985FE9}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1D8-4B2A-8980-BD6E519C44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56.1</c:v>
                </c:pt>
                <c:pt idx="16">
                  <c:v>56.8</c:v>
                </c:pt>
                <c:pt idx="24">
                  <c:v>59</c:v>
                </c:pt>
                <c:pt idx="32">
                  <c:v>62.6</c:v>
                </c:pt>
              </c:numCache>
            </c:numRef>
          </c:xVal>
          <c:yVal>
            <c:numRef>
              <c:f>公会計指標分析・財政指標組合せ分析表!$BP$51:$DC$51</c:f>
              <c:numCache>
                <c:formatCode>#,##0.0;"▲ "#,##0.0</c:formatCode>
                <c:ptCount val="40"/>
                <c:pt idx="32">
                  <c:v>2.4</c:v>
                </c:pt>
              </c:numCache>
            </c:numRef>
          </c:yVal>
          <c:smooth val="0"/>
          <c:extLst>
            <c:ext xmlns:c16="http://schemas.microsoft.com/office/drawing/2014/chart" uri="{C3380CC4-5D6E-409C-BE32-E72D297353CC}">
              <c16:uniqueId val="{00000009-A1D8-4B2A-8980-BD6E519C44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{3264D6A2-9C80-4492-AB3A-77AAA9055C34}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1D8-4B2A-8980-BD6E519C44E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{BC9853C1-5CEF-409A-87A5-A182CCA09B7C}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D8-4B2A-8980-BD6E519C44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{F9E64440-29D3-4F46-B9DF-E18641B9942C}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D8-4B2A-8980-BD6E519C44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{1940A410-92A2-4075-A5C1-992DBDFB5C4E}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D8-4B2A-8980-BD6E519C44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{5036EA05-96E9-4C5F-AA1D-D3ACDE74131D}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D8-4B2A-8980-BD6E519C44E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{F6E9C928-16C6-4D63-945B-E9D4B9CB3555}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1D8-4B2A-8980-BD6E519C44E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{3626C4FD-DE1D-483A-81EB-4E800B781448}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1D8-4B2A-8980-BD6E519C44E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{E8A06814-311A-4E55-860E-105467FD3973}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1D8-4B2A-8980-BD6E519C44E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{23E809E5-6741-42B3-8DA2-F97B5AA708B9}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1D8-4B2A-8980-BD6E519C44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A1D8-4B2A-8980-BD6E519C44EA}"/>
            </c:ext>
          </c:extLst>
        </c:ser>
        <c:dLbls>
          <c:showLegendKey val="0"/>
          <c:showVal val="1"/>
          <c:showCatName val="0"/>
          <c:showSerName val="0"/>
          <c:showPercent val="0"/>
          <c:showBubbleSize val="0"/>
        </c:dLbls>
        <c:axId val="46179840"/>
        <c:axId val="46181760"/>
      </c:scatterChart>
      <c:valAx>
        <c:axId val="46179840"/>
        <c:scaling>
          <c:orientation val="minMax"/>
          <c:max val="63.1"/>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8"/>
          <c:min val="-0.300000000000000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300000000000000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{39509FFC-1E51-42DA-A373-6D718C60F348}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1E6-4B4B-9E5E-1CF206892A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{91ACF806-71BB-435E-A307-1F4257B4A665}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E6-4B4B-9E5E-1CF206892A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{31D9B291-1865-4AAD-8AC1-68BBD2E0ED10}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E6-4B4B-9E5E-1CF206892A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{78A65BA2-4F63-4D54-84BC-B8C7588D22B9}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E6-4B4B-9E5E-1CF206892A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{025581AF-C151-4764-BA81-DBBC55F09247}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E6-4B4B-9E5E-1CF206892AE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{B2D1B593-F581-458D-8308-21D33DD9EE01}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1E6-4B4B-9E5E-1CF206892AE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{BC3CED7D-D03F-4E3F-8517-F7184C717E22}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1E6-4B4B-9E5E-1CF206892AE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{E3A00EE6-B837-4B35-8D92-90BD4BCEF1FF}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1E6-4B4B-9E5E-1CF206892AE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{D5E4307C-ABA6-401E-A53D-0702C85521D8}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1E6-4B4B-9E5E-1CF206892A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8.5</c:v>
                </c:pt>
                <c:pt idx="16">
                  <c:v>4.9000000000000004</c:v>
                </c:pt>
                <c:pt idx="24">
                  <c:v>2.2000000000000002</c:v>
                </c:pt>
                <c:pt idx="32">
                  <c:v>3</c:v>
                </c:pt>
              </c:numCache>
            </c:numRef>
          </c:xVal>
          <c:yVal>
            <c:numRef>
              <c:f>公会計指標分析・財政指標組合せ分析表!$BP$73:$DC$73</c:f>
              <c:numCache>
                <c:formatCode>#,##0.0;"▲ "#,##0.0</c:formatCode>
                <c:ptCount val="40"/>
                <c:pt idx="0">
                  <c:v>17.899999999999999</c:v>
                </c:pt>
                <c:pt idx="32">
                  <c:v>2.4</c:v>
                </c:pt>
              </c:numCache>
            </c:numRef>
          </c:yVal>
          <c:smooth val="0"/>
          <c:extLst>
            <c:ext xmlns:c16="http://schemas.microsoft.com/office/drawing/2014/chart" uri="{C3380CC4-5D6E-409C-BE32-E72D297353CC}">
              <c16:uniqueId val="{00000009-91E6-4B4B-9E5E-1CF206892A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729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{399716F2-711E-41A9-92AC-2C28D50285C3}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1E6-4B4B-9E5E-1CF206892A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{6C1BC8EB-903C-4BF3-9C0F-D29F409BD49E}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E6-4B4B-9E5E-1CF206892A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{0A493691-FEB6-44BD-A951-647189118916}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E6-4B4B-9E5E-1CF206892A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{585FDB9F-01BE-41E9-9A9C-177B602D8888}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E6-4B4B-9E5E-1CF206892A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{5E3BFBA0-4F43-4753-B8EB-95E59AFF4F3E}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E6-4B4B-9E5E-1CF206892AE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{5A4C64B1-C9E6-441A-997E-54B2C81A3A83}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1E6-4B4B-9E5E-1CF206892AED}"/>
                </c:ext>
              </c:extLst>
            </c:dLbl>
            <c:dLbl>
              <c:idx val="16"/>
              <c:layout>
                <c:manualLayout>
                  <c:x val="-3.8097523180694481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{A119D16B-B851-4BFA-B463-8ACBA66B19ED}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1E6-4B4B-9E5E-1CF206892AED}"/>
                </c:ext>
              </c:extLst>
            </c:dLbl>
            <c:dLbl>
              <c:idx val="24"/>
              <c:layout>
                <c:manualLayout>
                  <c:x val="-2.5298460057526787E-2"/>
                  <c:y val="-8.133737286005211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{AE02560E-FA49-4932-8DD7-0C5AD5C6937D}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1E6-4B4B-9E5E-1CF206892AED}"/>
                </c:ext>
              </c:extLst>
            </c:dLbl>
            <c:dLbl>
              <c:idx val="32"/>
              <c:layout>
                <c:manualLayout>
                  <c:x val="-3.4566143090820539E-2"/>
                  <c:y val="-4.349592131553601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{862A8B01-E7E0-43E2-9963-7498D11680BA}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1E6-4B4B-9E5E-1CF206892A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1E6-4B4B-9E5E-1CF206892AED}"/>
            </c:ext>
          </c:extLst>
        </c:ser>
        <c:dLbls>
          <c:showLegendKey val="0"/>
          <c:showVal val="1"/>
          <c:showCatName val="0"/>
          <c:showSerName val="0"/>
          <c:showPercent val="0"/>
          <c:showBubbleSize val="0"/>
        </c:dLbls>
        <c:axId val="84219776"/>
        <c:axId val="84234240"/>
      </c:scatterChart>
      <c:valAx>
        <c:axId val="84219776"/>
        <c:scaling>
          <c:orientation val="minMax"/>
          <c:max val="14"/>
          <c:min val="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地方債の元利償還金については、平成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年度に実施した繰上償還により、平成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年度に元利償還金が大きく減少したことが、好影響を及ぼしている。</a:t>
          </a:r>
          <a:endParaRPr lang="ja-JP" altLang="ja-JP" sz="1400">
            <a:effectLst/>
          </a:endParaRPr>
        </a:p>
        <a:p>
          <a:r>
            <a:rPr kumimoji="1" lang="ja-JP" altLang="ja-JP" sz="1100">
              <a:solidFill>
                <a:schemeClr val="dk1"/>
              </a:solidFill>
              <a:effectLst/>
              <a:latin typeface="+mn-lt"/>
              <a:ea typeface="+mn-ea"/>
              <a:cs typeface="+mn-cs"/>
            </a:rPr>
            <a:t>　また、公営企業債の元利償還金に対する繰入金についても既発債の償還終了等もあり減少している。</a:t>
          </a:r>
          <a:endParaRPr lang="ja-JP" altLang="ja-JP" sz="1400">
            <a:effectLst/>
          </a:endParaRPr>
        </a:p>
        <a:p>
          <a:r>
            <a:rPr kumimoji="1" lang="ja-JP" altLang="ja-JP" sz="1100">
              <a:solidFill>
                <a:schemeClr val="dk1"/>
              </a:solidFill>
              <a:effectLst/>
              <a:latin typeface="+mn-lt"/>
              <a:ea typeface="+mn-ea"/>
              <a:cs typeface="+mn-cs"/>
            </a:rPr>
            <a:t>　交付税算入公債費等についても、既発債の償還終了等もあり減少傾向にある。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としては、一般会計等に係る地方債の現在高が起債の発行額の増加により若干の増加傾向となっている。公営企業債等繰入見込額においては新規発行抑制や既発債の償還終了等により減額傾向にある。また、組合等負担等見込額においても既発債の償還終了等により減額傾向に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京都府笠置町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基金全体として変動があったものは、</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財政調整基金及びふるさと基金となっている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財政調整基金は補助金・交付金・地方債など積極的かつ適切な財源の確保と公債費の繰上償還等実施による歳出の削減等により取崩しを回避し、余剰金を積み立てた結果、</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百万円の増額となっている。一方、ふるさと基金は、温泉施設「笠置いこいの館」の維持修繕に対し、基金を一部取り崩したことにより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百万円の減額となっている。</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積立が可能なものは積極的に積立て、かつ、できる限り基金を取り崩す必要が無い状況を作り出す。万一、基金の取り崩しが必要となった場合、使用用途として適確か十分精査する。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ふるさと基金とは、「笠置いこいの館」「町民グラウンド」「保養センター等」の整備事業に対しての基金としている。</a:t>
          </a:r>
          <a:endParaRPr lang="ja-JP" altLang="ja-JP" sz="1400">
            <a:effectLst/>
          </a:endParaRPr>
        </a:p>
        <a:p>
          <a:r>
            <a:rPr kumimoji="1" lang="ja-JP" altLang="ja-JP" sz="1100">
              <a:solidFill>
                <a:schemeClr val="dk1"/>
              </a:solidFill>
              <a:effectLst/>
              <a:latin typeface="+mn-lt"/>
              <a:ea typeface="+mn-ea"/>
              <a:cs typeface="+mn-cs"/>
            </a:rPr>
            <a:t>　地域福祉基金とは、社会福祉事業を円滑かつ効率的に実施するための基金としている。</a:t>
          </a:r>
          <a:endParaRPr lang="ja-JP" altLang="ja-JP" sz="1400">
            <a:effectLst/>
          </a:endParaRPr>
        </a:p>
        <a:p>
          <a:r>
            <a:rPr kumimoji="1" lang="ja-JP" altLang="ja-JP" sz="1100">
              <a:solidFill>
                <a:schemeClr val="dk1"/>
              </a:solidFill>
              <a:effectLst/>
              <a:latin typeface="+mn-lt"/>
              <a:ea typeface="+mn-ea"/>
              <a:cs typeface="+mn-cs"/>
            </a:rPr>
            <a:t>　ふるさとづくり基金とは、個人または団体からの、歴史・文化・自然環境を守り、地域資源の保全、活用や地域福祉の向上等を図るための寄附金を募り運用するための基金としている。</a:t>
          </a:r>
          <a:endParaRPr lang="ja-JP" altLang="ja-JP" sz="1400">
            <a:effectLst/>
          </a:endParaRPr>
        </a:p>
        <a:p>
          <a:r>
            <a:rPr kumimoji="1" lang="ja-JP" altLang="ja-JP" sz="1100">
              <a:solidFill>
                <a:schemeClr val="dk1"/>
              </a:solidFill>
              <a:effectLst/>
              <a:latin typeface="+mn-lt"/>
              <a:ea typeface="+mn-ea"/>
              <a:cs typeface="+mn-cs"/>
            </a:rPr>
            <a:t>　高度情報ネットワーク整備基金とは、町営テレビ・インターネット運営事業による施設等運営向上を図るための基金としている。</a:t>
          </a:r>
          <a:endParaRPr lang="ja-JP" altLang="ja-JP" sz="1400">
            <a:effectLst/>
          </a:endParaRPr>
        </a:p>
        <a:p>
          <a:r>
            <a:rPr kumimoji="1" lang="ja-JP" altLang="ja-JP" sz="1100">
              <a:solidFill>
                <a:schemeClr val="dk1"/>
              </a:solidFill>
              <a:effectLst/>
              <a:latin typeface="+mn-lt"/>
              <a:ea typeface="+mn-ea"/>
              <a:cs typeface="+mn-cs"/>
            </a:rPr>
            <a:t>　中山間ふるさと・水と土保全基金とは、農村の活性化を図るための集落共同活動に対し支援事業を行うための基金としている。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ふるさと基金の減額は、温泉施設「笠置いこいの館」の維持修繕に対し、基金を一部取り崩したことによる。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積立が可能なものは積極的に積立て、必要に応じて基金の取り崩しを行うが、用途として適確か十分精査する。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補助金・交付金・地方債など積極的かつ適切な財源の確保と公債費の繰上償還等実施による歳出の削減等により取崩しを回避し、余剰金を積み立てた結果、増加傾向にある。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当基金を取り崩さずに済んでいるが、十分な余裕があるわけでもない。引き続き、基金を増やせるよう事業の見直し等を行っていく。</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現状、繰上償還の予定が無いことから、当基金の増減が無い。</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できる限り、当基金への積立を行う財源の確保に努める。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03838BF-21D9-41F4-A7FD-B5A7D90BE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404F4FB-E32E-4D09-A8A8-4A90E4746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6326D4CF-4A31-46AD-ADB0-0553F02C055F}"/>
            </a:ext>
          </a:extLst>
        </xdr:cNvPr>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625EFA03-4A4D-4371-811C-37F58418476E}"/>
            </a:ext>
          </a:extLst>
        </xdr:cNvPr>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5A9B25B-975B-411F-BC59-90B4DC191E3F}"/>
            </a:ext>
          </a:extLst>
        </xdr:cNvPr>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13C5EE5F-5FD7-46C8-8FA3-85C42A348C67}"/>
            </a:ext>
          </a:extLst>
        </xdr:cNvPr>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36DD7993-258C-45C1-9755-59C36E4142FD}"/>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66918E54-6607-470E-92FF-084B26D28BD4}"/>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410969BC-B172-41F4-BAE9-D134F831C7FA}"/>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6496BBAE-0822-48CB-856C-181D681D2B74}"/>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F8AC442B-387F-4BC2-807A-0DA4FD6AAF70}"/>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13298362-B558-4C4E-A043-B773DC1BB3E2}"/>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F1BFA122-AFA2-45E0-95B3-E279C8059D5C}"/>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438E0FD0-AC0C-4111-B634-DAD45EB26036}"/>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D7984463-4397-473B-876D-0052450554F7}"/>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484CF1AD-682C-4CA3-A0E7-251C06C3DEA1}"/>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1F27A4BB-DD21-44CE-ACD7-60A2D5225D1D}"/>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5CB3A04E-51B5-4FA6-BA66-7532C273A286}"/>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1,330
23.52
1,618,739
1,528,866
77,318
869,053
1,336,217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C556F174-7A34-458F-A800-01863965EE3C}"/>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FE94D4E7-F85F-4914-A9EE-FB8C20229338}"/>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C0AE4204-7D70-4741-8ED3-AB26B2A8E8EE}"/>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AC35CD08-66AB-490A-8B67-97053E0952BB}"/>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577D686-5881-4448-AB4B-39114E7CA3FB}"/>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D38C566F-2EA6-415A-9B6D-E26C1646F6CD}"/>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8568B7EA-67F1-4DFE-B700-B0FE579A0D69}"/>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8243829-E647-443D-B881-B6C261559AA8}"/>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60730045-9DE3-49C6-A6DE-F158AD0F6C75}"/>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9E612051-8FCD-4E0C-87B8-3FAC2AB8FB0F}"/>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62D9DB37-AA3A-4767-8BFE-532804948F7B}"/>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58C7E98A-695F-4C2C-AAF3-4DB8958A075B}"/>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1B543FFA-CB14-4441-9EAC-4DEEAF82287A}"/>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BE3FA7F0-3211-4705-9A08-E17BF9BD1248}"/>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6ADF4357-C7BE-45D6-B8C8-8B177669BB2F}"/>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463F6601-3EA5-494A-8968-4F10EC9CB624}"/>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C398928F-B4D8-499A-B32E-EDE509A145C8}"/>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626C48C7-AE12-4392-ADF3-05C5E0CA9013}"/>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3222AE1F-DEEA-490B-8890-05D88EA82FAE}"/>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50CDA8E7-38C6-4337-A74B-2BFDACEDD435}"/>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E725B23E-4E3C-4BF1-B48B-946BBEBE51B2}"/>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33EEF652-5C10-414B-BD5A-8DF6B831B7BA}"/>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1ED49B7E-44C3-4E0E-9DC8-A12023DD3FC2}"/>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7066B32F-613F-4C30-84B5-67C449F3C793}"/>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808D1365-486F-417D-A205-5A72C5DE8246}"/>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9372A6A5-D548-4F87-89F1-7E64D83BE493}"/>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571DDD42-FBC3-4184-9C84-7E816B360462}"/>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305556DA-1BDF-4801-8D82-F995942ECE00}"/>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D85B7C28-DBF0-448C-B83E-0579E14F4B43}"/>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C39F93D0-A40C-46EE-8BD2-177CB638BBAB}"/>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ACAE5EFC-D40E-4794-8445-DE7F31EAD812}"/>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620AB620-6702-4F25-AAF8-633B8383BFE8}"/>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58A3D87-CD0B-42BF-9A74-E6DEAFF289A0}"/>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3D66125-F697-4AEA-87ED-1D82A5E6EEAF}"/>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年度に策定した公共施設等総合管理計画において、公共施設等の管理に関する基本的な考え方として、施設の統合や廃止の検討、長寿命化の実施方針等を策定した。</a:t>
          </a:r>
          <a:r>
            <a:rPr kumimoji="1" lang="ja-JP" altLang="en-US" sz="1100">
              <a:solidFill>
                <a:schemeClr val="dk1"/>
              </a:solidFill>
              <a:effectLst/>
              <a:latin typeface="+mn-lt"/>
              <a:ea typeface="+mn-ea"/>
              <a:cs typeface="+mn-cs"/>
            </a:rPr>
            <a:t>本町では固定資産の老朽化が徐々に進んでおり</a:t>
          </a:r>
          <a:r>
            <a:rPr kumimoji="1" lang="ja-JP" altLang="ja-JP" sz="1100">
              <a:solidFill>
                <a:schemeClr val="dk1"/>
              </a:solidFill>
              <a:effectLst/>
              <a:latin typeface="+mn-lt"/>
              <a:ea typeface="+mn-ea"/>
              <a:cs typeface="+mn-cs"/>
            </a:rPr>
            <a:t>、当該計画に基づいた施設の維持管理を適切に進めていく。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E598F882-C74F-41AC-88BC-852215048EB1}"/>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25BB7D94-7F0B-423A-90EB-48257672590A}"/>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EF3EB930-CED7-42A9-963A-8C0ED7E95EB8}"/>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a:extLst>
            <a:ext uri="{FF2B5EF4-FFF2-40B4-BE49-F238E27FC236}">
              <a16:creationId xmlns:a16="http://schemas.microsoft.com/office/drawing/2014/main" id="{7CE21B71-CE3E-41D8-80FF-591F4D9EBC62}"/>
            </a:ext>
          </a:extLst>
        </xdr:cNvPr>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a:extLst>
            <a:ext uri="{FF2B5EF4-FFF2-40B4-BE49-F238E27FC236}">
              <a16:creationId xmlns:a16="http://schemas.microsoft.com/office/drawing/2014/main" id="{DC95F412-D4FC-42FB-8E0B-63FCFF6B76A4}"/>
            </a:ext>
          </a:extLst>
        </xdr:cNvPr>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a:extLst>
            <a:ext uri="{FF2B5EF4-FFF2-40B4-BE49-F238E27FC236}">
              <a16:creationId xmlns:a16="http://schemas.microsoft.com/office/drawing/2014/main" id="{AD0DF633-7189-4B30-A560-B71123BDB99E}"/>
            </a:ext>
          </a:extLst>
        </xdr:cNvPr>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a:extLst>
            <a:ext uri="{FF2B5EF4-FFF2-40B4-BE49-F238E27FC236}">
              <a16:creationId xmlns:a16="http://schemas.microsoft.com/office/drawing/2014/main" id="{BBDBDA4F-F6CA-40E0-8C02-5F5B0D16F488}"/>
            </a:ext>
          </a:extLst>
        </xdr:cNvPr>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a:extLst>
            <a:ext uri="{FF2B5EF4-FFF2-40B4-BE49-F238E27FC236}">
              <a16:creationId xmlns:a16="http://schemas.microsoft.com/office/drawing/2014/main" id="{6597A735-B4C5-4C75-B9BA-E3B6F6D8E13B}"/>
            </a:ext>
          </a:extLst>
        </xdr:cNvPr>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a:extLst>
            <a:ext uri="{FF2B5EF4-FFF2-40B4-BE49-F238E27FC236}">
              <a16:creationId xmlns:a16="http://schemas.microsoft.com/office/drawing/2014/main" id="{6EAFA21B-17DD-4815-A272-7808EAC6B56D}"/>
            </a:ext>
          </a:extLst>
        </xdr:cNvPr>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a:extLst>
            <a:ext uri="{FF2B5EF4-FFF2-40B4-BE49-F238E27FC236}">
              <a16:creationId xmlns:a16="http://schemas.microsoft.com/office/drawing/2014/main" id="{8DD5B1A9-55D1-436A-923B-01430FAFC32A}"/>
            </a:ext>
          </a:extLst>
        </xdr:cNvPr>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a:extLst>
            <a:ext uri="{FF2B5EF4-FFF2-40B4-BE49-F238E27FC236}">
              <a16:creationId xmlns:a16="http://schemas.microsoft.com/office/drawing/2014/main" id="{03CB19C2-2224-4F6C-8D31-E6E6BC7FC309}"/>
            </a:ext>
          </a:extLst>
        </xdr:cNvPr>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a:extLst>
            <a:ext uri="{FF2B5EF4-FFF2-40B4-BE49-F238E27FC236}">
              <a16:creationId xmlns:a16="http://schemas.microsoft.com/office/drawing/2014/main" id="{102F6DE8-834E-4A98-9255-C548B70CCDC0}"/>
            </a:ext>
          </a:extLst>
        </xdr:cNvPr>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a:extLst>
            <a:ext uri="{FF2B5EF4-FFF2-40B4-BE49-F238E27FC236}">
              <a16:creationId xmlns:a16="http://schemas.microsoft.com/office/drawing/2014/main" id="{3300D7B2-2D9C-4A75-BE87-26500EA417A9}"/>
            </a:ext>
          </a:extLst>
        </xdr:cNvPr>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8DE19F15-B190-481F-9698-CDE74BE3E1F4}"/>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B681EB60-C445-4938-BEDD-9E734355278D}"/>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C4402D94-D1D7-4CAA-B683-7C2D6C5A5EE9}"/>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0" name="直線コネクタ 69">
          <a:extLst>
            <a:ext uri="{FF2B5EF4-FFF2-40B4-BE49-F238E27FC236}">
              <a16:creationId xmlns:a16="http://schemas.microsoft.com/office/drawing/2014/main" id="{7B9E57A0-3922-4D51-A9FA-26356C8F0A93}"/>
            </a:ext>
          </a:extLst>
        </xdr:cNvPr>
        <xdr:cNvCxnSpPr/>
      </xdr:nvCxnSpPr>
      <xdr:spPr>
        <a:xfrm flipV="1">
          <a:off x="4300220" y="5298440"/>
          <a:ext cx="1270" cy="11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1" name="有形固定資産減価償却率最小値テキスト">
          <a:extLst>
            <a:ext uri="{FF2B5EF4-FFF2-40B4-BE49-F238E27FC236}">
              <a16:creationId xmlns:a16="http://schemas.microsoft.com/office/drawing/2014/main" id="{D5562BE2-5B5A-4443-A98F-492729A92510}"/>
            </a:ext>
          </a:extLst>
        </xdr:cNvPr>
        <xdr:cNvSpPr txBox="1"/>
      </xdr:nvSpPr>
      <xdr:spPr>
        <a:xfrm>
          <a:off x="4352925"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2" name="直線コネクタ 71">
          <a:extLst>
            <a:ext uri="{FF2B5EF4-FFF2-40B4-BE49-F238E27FC236}">
              <a16:creationId xmlns:a16="http://schemas.microsoft.com/office/drawing/2014/main" id="{428681B2-D827-484F-BEAF-2CFF3A1B208B}"/>
            </a:ext>
          </a:extLst>
        </xdr:cNvPr>
        <xdr:cNvCxnSpPr/>
      </xdr:nvCxnSpPr>
      <xdr:spPr>
        <a:xfrm>
          <a:off x="4213225" y="64198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3" name="有形固定資産減価償却率最大値テキスト">
          <a:extLst>
            <a:ext uri="{FF2B5EF4-FFF2-40B4-BE49-F238E27FC236}">
              <a16:creationId xmlns:a16="http://schemas.microsoft.com/office/drawing/2014/main" id="{9DCA802C-1C89-4951-9616-C528C0B9598B}"/>
            </a:ext>
          </a:extLst>
        </xdr:cNvPr>
        <xdr:cNvSpPr txBox="1"/>
      </xdr:nvSpPr>
      <xdr:spPr>
        <a:xfrm>
          <a:off x="4352925" y="508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4" name="直線コネクタ 73">
          <a:extLst>
            <a:ext uri="{FF2B5EF4-FFF2-40B4-BE49-F238E27FC236}">
              <a16:creationId xmlns:a16="http://schemas.microsoft.com/office/drawing/2014/main" id="{B67A3C77-BC68-410A-9D24-5014891376E6}"/>
            </a:ext>
          </a:extLst>
        </xdr:cNvPr>
        <xdr:cNvCxnSpPr/>
      </xdr:nvCxnSpPr>
      <xdr:spPr>
        <a:xfrm>
          <a:off x="4213225" y="52984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5" name="有形固定資産減価償却率平均値テキスト">
          <a:extLst>
            <a:ext uri="{FF2B5EF4-FFF2-40B4-BE49-F238E27FC236}">
              <a16:creationId xmlns:a16="http://schemas.microsoft.com/office/drawing/2014/main" id="{5C78931B-ED68-4A51-838F-73215613676F}"/>
            </a:ext>
          </a:extLst>
        </xdr:cNvPr>
        <xdr:cNvSpPr txBox="1"/>
      </xdr:nvSpPr>
      <xdr:spPr>
        <a:xfrm>
          <a:off x="4352925"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6" name="フローチャート: 判断 75">
          <a:extLst>
            <a:ext uri="{FF2B5EF4-FFF2-40B4-BE49-F238E27FC236}">
              <a16:creationId xmlns:a16="http://schemas.microsoft.com/office/drawing/2014/main" id="{86C22FD3-89D2-4525-9FFD-C7DAEAA41516}"/>
            </a:ext>
          </a:extLst>
        </xdr:cNvPr>
        <xdr:cNvSpPr/>
      </xdr:nvSpPr>
      <xdr:spPr>
        <a:xfrm>
          <a:off x="4251325" y="58475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7" name="フローチャート: 判断 76">
          <a:extLst>
            <a:ext uri="{FF2B5EF4-FFF2-40B4-BE49-F238E27FC236}">
              <a16:creationId xmlns:a16="http://schemas.microsoft.com/office/drawing/2014/main" id="{5ACDB991-B517-429F-988C-8DEB0A5420E4}"/>
            </a:ext>
          </a:extLst>
        </xdr:cNvPr>
        <xdr:cNvSpPr/>
      </xdr:nvSpPr>
      <xdr:spPr>
        <a:xfrm>
          <a:off x="3616325" y="58654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8" name="フローチャート: 判断 77">
          <a:extLst>
            <a:ext uri="{FF2B5EF4-FFF2-40B4-BE49-F238E27FC236}">
              <a16:creationId xmlns:a16="http://schemas.microsoft.com/office/drawing/2014/main" id="{7153E2D6-2D89-4814-B9DE-6612BE2F023C}"/>
            </a:ext>
          </a:extLst>
        </xdr:cNvPr>
        <xdr:cNvSpPr/>
      </xdr:nvSpPr>
      <xdr:spPr>
        <a:xfrm>
          <a:off x="2930525" y="58762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79" name="フローチャート: 判断 78">
          <a:extLst>
            <a:ext uri="{FF2B5EF4-FFF2-40B4-BE49-F238E27FC236}">
              <a16:creationId xmlns:a16="http://schemas.microsoft.com/office/drawing/2014/main" id="{BB68CD52-4416-42A0-A995-CC6322DB35D5}"/>
            </a:ext>
          </a:extLst>
        </xdr:cNvPr>
        <xdr:cNvSpPr/>
      </xdr:nvSpPr>
      <xdr:spPr>
        <a:xfrm>
          <a:off x="2244725" y="58987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9818263-82B7-4CE6-8223-2D8C4DF3F515}"/>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BD73076-2AEC-443C-99E9-9D98E352765F}"/>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78B5AF4-93A7-4EDE-AF03-1A99C6A95172}"/>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AA4A058-BCAA-44CD-B58E-F13763599F98}"/>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1A313C1-1F91-4D92-8189-8274C484EB0E}"/>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144568</xdr:rowOff>
    </xdr:from>
    <xdr:to>
      <xdr:col>23</xdr:col>
      <xdr:colOff>136525</xdr:colOff>
      <xdr:row>30</xdr:row>
      <xdr:rowOff>74718</xdr:rowOff>
    </xdr:to>
    <xdr:sp macro="" textlink="">
      <xdr:nvSpPr>
        <xdr:cNvPr id="85" name="楕円 84">
          <a:extLst>
            <a:ext uri="{FF2B5EF4-FFF2-40B4-BE49-F238E27FC236}">
              <a16:creationId xmlns:a16="http://schemas.microsoft.com/office/drawing/2014/main" id="{53090F43-7E3E-48FF-B18A-9B07A9EC73A8}"/>
            </a:ext>
          </a:extLst>
        </xdr:cNvPr>
        <xdr:cNvSpPr/>
      </xdr:nvSpPr>
      <xdr:spPr>
        <a:xfrm>
          <a:off x="4251325" y="57135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167445</xdr:rowOff>
    </xdr:from>
    <xdr:ext cx="405111" cy="259045"/>
    <xdr:sp macro="" textlink="">
      <xdr:nvSpPr>
        <xdr:cNvPr id="86" name="有形固定資産減価償却率該当値テキスト">
          <a:extLst>
            <a:ext uri="{FF2B5EF4-FFF2-40B4-BE49-F238E27FC236}">
              <a16:creationId xmlns:a16="http://schemas.microsoft.com/office/drawing/2014/main" id="{67F7D725-14B0-4496-B5F9-6B285BB987DB}"/>
            </a:ext>
          </a:extLst>
        </xdr:cNvPr>
        <xdr:cNvSpPr txBox="1"/>
      </xdr:nvSpPr>
      <xdr:spPr>
        <a:xfrm>
          <a:off x="4352925" y="5571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87" name="楕円 86">
          <a:extLst>
            <a:ext uri="{FF2B5EF4-FFF2-40B4-BE49-F238E27FC236}">
              <a16:creationId xmlns:a16="http://schemas.microsoft.com/office/drawing/2014/main" id="{7D050815-EFBC-448D-BD4E-D497F3CD6F48}"/>
            </a:ext>
          </a:extLst>
        </xdr:cNvPr>
        <xdr:cNvSpPr/>
      </xdr:nvSpPr>
      <xdr:spPr>
        <a:xfrm>
          <a:off x="3616325" y="58367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23918</xdr:rowOff>
    </xdr:from>
    <xdr:to>
      <xdr:col>23</xdr:col>
      <xdr:colOff>85725</xdr:colOff>
      <xdr:row>30</xdr:row>
      <xdr:rowOff>153458</xdr:rowOff>
    </xdr:to>
    <xdr:cxnSp macro="">
      <xdr:nvCxnSpPr>
        <xdr:cNvPr id="88" name="直線コネクタ 87">
          <a:extLst>
            <a:ext uri="{FF2B5EF4-FFF2-40B4-BE49-F238E27FC236}">
              <a16:creationId xmlns:a16="http://schemas.microsoft.com/office/drawing/2014/main" id="{AED855A7-910C-453B-A2B7-61F274DB8639}"/>
            </a:ext>
          </a:extLst>
        </xdr:cNvPr>
        <xdr:cNvCxnSpPr/>
      </xdr:nvCxnSpPr>
      <xdr:spPr>
        <a:xfrm flipV="1">
          <a:off x="3667125" y="5757968"/>
          <a:ext cx="635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10372</xdr:rowOff>
    </xdr:from>
    <xdr:to>
      <xdr:col>15</xdr:col>
      <xdr:colOff>187325</xdr:colOff>
      <xdr:row>31</xdr:row>
      <xdr:rowOff>111972</xdr:rowOff>
    </xdr:to>
    <xdr:sp macro="" textlink="">
      <xdr:nvSpPr>
        <xdr:cNvPr id="89" name="楕円 88">
          <a:extLst>
            <a:ext uri="{FF2B5EF4-FFF2-40B4-BE49-F238E27FC236}">
              <a16:creationId xmlns:a16="http://schemas.microsoft.com/office/drawing/2014/main" id="{1C8F5DC6-A336-4970-BC52-FD0981DE772A}"/>
            </a:ext>
          </a:extLst>
        </xdr:cNvPr>
        <xdr:cNvSpPr/>
      </xdr:nvSpPr>
      <xdr:spPr>
        <a:xfrm>
          <a:off x="2930525" y="59095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153458</xdr:rowOff>
    </xdr:from>
    <xdr:to>
      <xdr:col>19</xdr:col>
      <xdr:colOff>136525</xdr:colOff>
      <xdr:row>31</xdr:row>
      <xdr:rowOff>61172</xdr:rowOff>
    </xdr:to>
    <xdr:cxnSp macro="">
      <xdr:nvCxnSpPr>
        <xdr:cNvPr id="90" name="直線コネクタ 89">
          <a:extLst>
            <a:ext uri="{FF2B5EF4-FFF2-40B4-BE49-F238E27FC236}">
              <a16:creationId xmlns:a16="http://schemas.microsoft.com/office/drawing/2014/main" id="{DAE789D9-4A26-4DEE-A173-32EA67E3C37E}"/>
            </a:ext>
          </a:extLst>
        </xdr:cNvPr>
        <xdr:cNvCxnSpPr/>
      </xdr:nvCxnSpPr>
      <xdr:spPr>
        <a:xfrm flipV="1">
          <a:off x="2981325" y="5887508"/>
          <a:ext cx="685800" cy="7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35560</xdr:rowOff>
    </xdr:from>
    <xdr:to>
      <xdr:col>11</xdr:col>
      <xdr:colOff>187325</xdr:colOff>
      <xdr:row>31</xdr:row>
      <xdr:rowOff>137160</xdr:rowOff>
    </xdr:to>
    <xdr:sp macro="" textlink="">
      <xdr:nvSpPr>
        <xdr:cNvPr id="91" name="楕円 90">
          <a:extLst>
            <a:ext uri="{FF2B5EF4-FFF2-40B4-BE49-F238E27FC236}">
              <a16:creationId xmlns:a16="http://schemas.microsoft.com/office/drawing/2014/main" id="{E59F5F9E-D508-44B3-8645-2F2D738E3BBC}"/>
            </a:ext>
          </a:extLst>
        </xdr:cNvPr>
        <xdr:cNvSpPr/>
      </xdr:nvSpPr>
      <xdr:spPr>
        <a:xfrm>
          <a:off x="2244725" y="5934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61172</xdr:rowOff>
    </xdr:from>
    <xdr:to>
      <xdr:col>15</xdr:col>
      <xdr:colOff>136525</xdr:colOff>
      <xdr:row>31</xdr:row>
      <xdr:rowOff>86360</xdr:rowOff>
    </xdr:to>
    <xdr:cxnSp macro="">
      <xdr:nvCxnSpPr>
        <xdr:cNvPr id="92" name="直線コネクタ 91">
          <a:extLst>
            <a:ext uri="{FF2B5EF4-FFF2-40B4-BE49-F238E27FC236}">
              <a16:creationId xmlns:a16="http://schemas.microsoft.com/office/drawing/2014/main" id="{0AA6E822-DCE3-4D4D-8F6E-F7C4F6F6E1C5}"/>
            </a:ext>
          </a:extLst>
        </xdr:cNvPr>
        <xdr:cNvCxnSpPr/>
      </xdr:nvCxnSpPr>
      <xdr:spPr>
        <a:xfrm flipV="1">
          <a:off x="2295525" y="5960322"/>
          <a:ext cx="6858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52722</xdr:rowOff>
    </xdr:from>
    <xdr:ext cx="405111" cy="259045"/>
    <xdr:sp macro="" textlink="">
      <xdr:nvSpPr>
        <xdr:cNvPr id="93" name="n_1aveValue有形固定資産減価償却率">
          <a:extLst>
            <a:ext uri="{FF2B5EF4-FFF2-40B4-BE49-F238E27FC236}">
              <a16:creationId xmlns:a16="http://schemas.microsoft.com/office/drawing/2014/main" id="{1E58C3F1-E271-4527-91C2-B71DA08FC18E}"/>
            </a:ext>
          </a:extLst>
        </xdr:cNvPr>
        <xdr:cNvSpPr txBox="1"/>
      </xdr:nvSpPr>
      <xdr:spPr>
        <a:xfrm>
          <a:off x="3470919"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4" name="n_2aveValue有形固定資産減価償却率">
          <a:extLst>
            <a:ext uri="{FF2B5EF4-FFF2-40B4-BE49-F238E27FC236}">
              <a16:creationId xmlns:a16="http://schemas.microsoft.com/office/drawing/2014/main" id="{EAC94255-D1AA-4068-BCA7-30567B42B9D8}"/>
            </a:ext>
          </a:extLst>
        </xdr:cNvPr>
        <xdr:cNvSpPr txBox="1"/>
      </xdr:nvSpPr>
      <xdr:spPr>
        <a:xfrm>
          <a:off x="2797819" y="565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5" name="n_3aveValue有形固定資産減価償却率">
          <a:extLst>
            <a:ext uri="{FF2B5EF4-FFF2-40B4-BE49-F238E27FC236}">
              <a16:creationId xmlns:a16="http://schemas.microsoft.com/office/drawing/2014/main" id="{F7EC091A-112C-49FB-88C1-290D1C674EE4}"/>
            </a:ext>
          </a:extLst>
        </xdr:cNvPr>
        <xdr:cNvSpPr txBox="1"/>
      </xdr:nvSpPr>
      <xdr:spPr>
        <a:xfrm>
          <a:off x="2112019" y="5686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49335</xdr:rowOff>
    </xdr:from>
    <xdr:ext cx="405111" cy="259045"/>
    <xdr:sp macro="" textlink="">
      <xdr:nvSpPr>
        <xdr:cNvPr id="96" name="n_1mainValue有形固定資産減価償却率">
          <a:extLst>
            <a:ext uri="{FF2B5EF4-FFF2-40B4-BE49-F238E27FC236}">
              <a16:creationId xmlns:a16="http://schemas.microsoft.com/office/drawing/2014/main" id="{73BE01A4-29C7-4C22-AC42-7AD2ED33F5EC}"/>
            </a:ext>
          </a:extLst>
        </xdr:cNvPr>
        <xdr:cNvSpPr txBox="1"/>
      </xdr:nvSpPr>
      <xdr:spPr>
        <a:xfrm>
          <a:off x="3470919" y="56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103099</xdr:rowOff>
    </xdr:from>
    <xdr:ext cx="405111" cy="259045"/>
    <xdr:sp macro="" textlink="">
      <xdr:nvSpPr>
        <xdr:cNvPr id="97" name="n_2mainValue有形固定資産減価償却率">
          <a:extLst>
            <a:ext uri="{FF2B5EF4-FFF2-40B4-BE49-F238E27FC236}">
              <a16:creationId xmlns:a16="http://schemas.microsoft.com/office/drawing/2014/main" id="{85A86587-781F-4A8C-8CCD-A7809955C829}"/>
            </a:ext>
          </a:extLst>
        </xdr:cNvPr>
        <xdr:cNvSpPr txBox="1"/>
      </xdr:nvSpPr>
      <xdr:spPr>
        <a:xfrm>
          <a:off x="2797819" y="600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128287</xdr:rowOff>
    </xdr:from>
    <xdr:ext cx="405111" cy="259045"/>
    <xdr:sp macro="" textlink="">
      <xdr:nvSpPr>
        <xdr:cNvPr id="98" name="n_3mainValue有形固定資産減価償却率">
          <a:extLst>
            <a:ext uri="{FF2B5EF4-FFF2-40B4-BE49-F238E27FC236}">
              <a16:creationId xmlns:a16="http://schemas.microsoft.com/office/drawing/2014/main" id="{02BD07B3-F4D9-4CAF-B2D9-E31698AFAB73}"/>
            </a:ext>
          </a:extLst>
        </xdr:cNvPr>
        <xdr:cNvSpPr txBox="1"/>
      </xdr:nvSpPr>
      <xdr:spPr>
        <a:xfrm>
          <a:off x="2112019" y="602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AD34BCB-B2CC-4336-9EC2-980D8341FE4E}"/>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DC99FB0-CBF4-4A7F-8D2C-3B3494803548}"/>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EBE7E51-093D-4C0E-8616-9969B2C5ABA6}"/>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FA664FD-1E1C-4051-8C88-DFBD792752E2}"/>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9EDCA54B-F155-413B-BC2B-37BBDB901F9B}"/>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D1A3168F-D0BA-4B68-ACDE-0B2E2CE02354}"/>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1A3A0A1-A25A-4B38-AB6B-C6B0F9B17829}"/>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284A3ED7-4546-4717-B5DC-43B69BA02B75}"/>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1522A78F-AA28-46C3-881E-CA43E7A64782}"/>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874C633-0D2A-4271-BEB1-3203C36339A5}"/>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A18DDF6D-919D-496E-BD7D-EC002044A983}"/>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E33C7F67-9DC0-4F86-995A-0CF14C2EBFF5}"/>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E1AAABB8-D41F-48A6-8CF6-794073C90501}"/>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率は類似団体平均を上回っている。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latin typeface="ＭＳ Ｐゴシック" panose="020B0600070205080204" pitchFamily="50" charset="-128"/>
              <a:ea typeface="ＭＳ Ｐゴシック" panose="020B0600070205080204" pitchFamily="50" charset="-128"/>
            </a:rPr>
            <a:t>将来負担比率は、地方債の繰上償還や新規発行を抑制してきた結果、低い値となっているが、類似団体と比較して人口千人あたりの職員数が多く、人口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人当たりの人件費が高いためである。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F5696AF-6EE8-4FD1-87AD-3C8A6C215901}"/>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5E854C2-2658-4049-85FE-EAABB75CD59C}"/>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8F0315B0-5C91-421C-8A6D-F5D0459A5FFF}"/>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5" name="テキスト ボックス 114">
          <a:extLst>
            <a:ext uri="{FF2B5EF4-FFF2-40B4-BE49-F238E27FC236}">
              <a16:creationId xmlns:a16="http://schemas.microsoft.com/office/drawing/2014/main" id="{DB67083A-9FA8-4358-9433-40B3AD675A61}"/>
            </a:ext>
          </a:extLst>
        </xdr:cNvPr>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18B3BAD3-0798-45E2-BE40-B19B0A66F62F}"/>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C7C54DD8-6BC4-4691-B3D4-61BDDFD6F53F}"/>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C61FD3BB-7A30-487E-9880-7A5431A950CC}"/>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30AB8044-9FD5-4691-8323-3265D60FDC7F}"/>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18221331-4494-4EF1-BAA7-08D89144B7E5}"/>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B69BE18-530A-433E-9A4C-D34D4DF8EA17}"/>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E99EAA74-EB30-426A-894F-0FFDE928074A}"/>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a:extLst>
            <a:ext uri="{FF2B5EF4-FFF2-40B4-BE49-F238E27FC236}">
              <a16:creationId xmlns:a16="http://schemas.microsoft.com/office/drawing/2014/main" id="{FA47962D-BCBB-4FBF-8876-20949BAD2267}"/>
            </a:ext>
          </a:extLst>
        </xdr:cNvPr>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97B55935-CA9A-4BEC-B703-CF5E52CA8985}"/>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a:extLst>
            <a:ext uri="{FF2B5EF4-FFF2-40B4-BE49-F238E27FC236}">
              <a16:creationId xmlns:a16="http://schemas.microsoft.com/office/drawing/2014/main" id="{8A238DF2-1C5E-4400-8842-F427D2A6CCDA}"/>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D66B0179-73F9-4BE9-AC44-169DBFEC0401}"/>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7" name="直線コネクタ 126">
          <a:extLst>
            <a:ext uri="{FF2B5EF4-FFF2-40B4-BE49-F238E27FC236}">
              <a16:creationId xmlns:a16="http://schemas.microsoft.com/office/drawing/2014/main" id="{F688B0B6-49B1-4BC1-8A4C-EC3CBAF3549B}"/>
            </a:ext>
          </a:extLst>
        </xdr:cNvPr>
        <xdr:cNvCxnSpPr/>
      </xdr:nvCxnSpPr>
      <xdr:spPr>
        <a:xfrm flipV="1">
          <a:off x="13323570" y="5194321"/>
          <a:ext cx="1269" cy="135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8" name="債務償還比率最小値テキスト">
          <a:extLst>
            <a:ext uri="{FF2B5EF4-FFF2-40B4-BE49-F238E27FC236}">
              <a16:creationId xmlns:a16="http://schemas.microsoft.com/office/drawing/2014/main" id="{F03EA3CE-D200-46EB-BC36-0F32C821DBD9}"/>
            </a:ext>
          </a:extLst>
        </xdr:cNvPr>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9" name="直線コネクタ 128">
          <a:extLst>
            <a:ext uri="{FF2B5EF4-FFF2-40B4-BE49-F238E27FC236}">
              <a16:creationId xmlns:a16="http://schemas.microsoft.com/office/drawing/2014/main" id="{CBC2F33D-73EB-4020-A248-3A4937A79259}"/>
            </a:ext>
          </a:extLst>
        </xdr:cNvPr>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30" name="債務償還比率最大値テキスト">
          <a:extLst>
            <a:ext uri="{FF2B5EF4-FFF2-40B4-BE49-F238E27FC236}">
              <a16:creationId xmlns:a16="http://schemas.microsoft.com/office/drawing/2014/main" id="{C98BA267-37EE-4A1D-B20C-F319AB0B63D7}"/>
            </a:ext>
          </a:extLst>
        </xdr:cNvPr>
        <xdr:cNvSpPr txBox="1"/>
      </xdr:nvSpPr>
      <xdr:spPr>
        <a:xfrm>
          <a:off x="13376275" y="49758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1" name="直線コネクタ 130">
          <a:extLst>
            <a:ext uri="{FF2B5EF4-FFF2-40B4-BE49-F238E27FC236}">
              <a16:creationId xmlns:a16="http://schemas.microsoft.com/office/drawing/2014/main" id="{E569B7B4-B7BA-435A-BD12-4150B0F0D459}"/>
            </a:ext>
          </a:extLst>
        </xdr:cNvPr>
        <xdr:cNvCxnSpPr/>
      </xdr:nvCxnSpPr>
      <xdr:spPr>
        <a:xfrm>
          <a:off x="13255625" y="51943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32" name="債務償還比率平均値テキスト">
          <a:extLst>
            <a:ext uri="{FF2B5EF4-FFF2-40B4-BE49-F238E27FC236}">
              <a16:creationId xmlns:a16="http://schemas.microsoft.com/office/drawing/2014/main" id="{8FBC0D11-FA73-4FFF-AD49-BF1CF159BC00}"/>
            </a:ext>
          </a:extLst>
        </xdr:cNvPr>
        <xdr:cNvSpPr txBox="1"/>
      </xdr:nvSpPr>
      <xdr:spPr>
        <a:xfrm>
          <a:off x="13376275" y="600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3" name="フローチャート: 判断 132">
          <a:extLst>
            <a:ext uri="{FF2B5EF4-FFF2-40B4-BE49-F238E27FC236}">
              <a16:creationId xmlns:a16="http://schemas.microsoft.com/office/drawing/2014/main" id="{745F0A58-8467-486D-8502-BCD30D443AE5}"/>
            </a:ext>
          </a:extLst>
        </xdr:cNvPr>
        <xdr:cNvSpPr/>
      </xdr:nvSpPr>
      <xdr:spPr>
        <a:xfrm>
          <a:off x="13293725" y="60258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4" name="フローチャート: 判断 133">
          <a:extLst>
            <a:ext uri="{FF2B5EF4-FFF2-40B4-BE49-F238E27FC236}">
              <a16:creationId xmlns:a16="http://schemas.microsoft.com/office/drawing/2014/main" id="{02E1A680-E601-42B0-9B25-589CAF1FD2FA}"/>
            </a:ext>
          </a:extLst>
        </xdr:cNvPr>
        <xdr:cNvSpPr/>
      </xdr:nvSpPr>
      <xdr:spPr>
        <a:xfrm>
          <a:off x="12639675" y="60172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E262C93-485F-4E39-90B3-92BE4EEF6F3C}"/>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EFDD406F-F4FC-4F15-A709-679D7D25899D}"/>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1CFDA8C8-4F82-427D-81B1-7B4F9FEF3420}"/>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1DEB912-A77F-408A-8027-884314C40A81}"/>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55FE31A-4E87-4345-8583-C8546712CF14}"/>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134303</xdr:rowOff>
    </xdr:from>
    <xdr:to>
      <xdr:col>76</xdr:col>
      <xdr:colOff>73025</xdr:colOff>
      <xdr:row>29</xdr:row>
      <xdr:rowOff>64453</xdr:rowOff>
    </xdr:to>
    <xdr:sp macro="" textlink="">
      <xdr:nvSpPr>
        <xdr:cNvPr id="140" name="楕円 139">
          <a:extLst>
            <a:ext uri="{FF2B5EF4-FFF2-40B4-BE49-F238E27FC236}">
              <a16:creationId xmlns:a16="http://schemas.microsoft.com/office/drawing/2014/main" id="{A9A4697A-C591-4C06-A9C3-CA33BE915C6F}"/>
            </a:ext>
          </a:extLst>
        </xdr:cNvPr>
        <xdr:cNvSpPr/>
      </xdr:nvSpPr>
      <xdr:spPr>
        <a:xfrm>
          <a:off x="13293725" y="55381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157180</xdr:rowOff>
    </xdr:from>
    <xdr:ext cx="469744" cy="259045"/>
    <xdr:sp macro="" textlink="">
      <xdr:nvSpPr>
        <xdr:cNvPr id="141" name="債務償還比率該当値テキスト">
          <a:extLst>
            <a:ext uri="{FF2B5EF4-FFF2-40B4-BE49-F238E27FC236}">
              <a16:creationId xmlns:a16="http://schemas.microsoft.com/office/drawing/2014/main" id="{FA0210E7-65D0-45B8-ACFC-D3EA20EC8DB9}"/>
            </a:ext>
          </a:extLst>
        </xdr:cNvPr>
        <xdr:cNvSpPr txBox="1"/>
      </xdr:nvSpPr>
      <xdr:spPr>
        <a:xfrm>
          <a:off x="13376275" y="539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126936</xdr:rowOff>
    </xdr:from>
    <xdr:to>
      <xdr:col>72</xdr:col>
      <xdr:colOff>123825</xdr:colOff>
      <xdr:row>30</xdr:row>
      <xdr:rowOff>57086</xdr:rowOff>
    </xdr:to>
    <xdr:sp macro="" textlink="">
      <xdr:nvSpPr>
        <xdr:cNvPr id="142" name="楕円 141">
          <a:extLst>
            <a:ext uri="{FF2B5EF4-FFF2-40B4-BE49-F238E27FC236}">
              <a16:creationId xmlns:a16="http://schemas.microsoft.com/office/drawing/2014/main" id="{63A9C144-5D67-4355-8D61-0803FEF082D2}"/>
            </a:ext>
          </a:extLst>
        </xdr:cNvPr>
        <xdr:cNvSpPr/>
      </xdr:nvSpPr>
      <xdr:spPr>
        <a:xfrm>
          <a:off x="12639675" y="56958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13653</xdr:rowOff>
    </xdr:from>
    <xdr:to>
      <xdr:col>76</xdr:col>
      <xdr:colOff>22225</xdr:colOff>
      <xdr:row>30</xdr:row>
      <xdr:rowOff>6286</xdr:rowOff>
    </xdr:to>
    <xdr:cxnSp macro="">
      <xdr:nvCxnSpPr>
        <xdr:cNvPr id="143" name="直線コネクタ 142">
          <a:extLst>
            <a:ext uri="{FF2B5EF4-FFF2-40B4-BE49-F238E27FC236}">
              <a16:creationId xmlns:a16="http://schemas.microsoft.com/office/drawing/2014/main" id="{71297FC2-BD71-4061-A65E-A4107373723B}"/>
            </a:ext>
          </a:extLst>
        </xdr:cNvPr>
        <xdr:cNvCxnSpPr/>
      </xdr:nvCxnSpPr>
      <xdr:spPr>
        <a:xfrm flipV="1">
          <a:off x="12690475" y="5582603"/>
          <a:ext cx="635000" cy="1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44" name="n_1aveValue債務償還比率">
          <a:extLst>
            <a:ext uri="{FF2B5EF4-FFF2-40B4-BE49-F238E27FC236}">
              <a16:creationId xmlns:a16="http://schemas.microsoft.com/office/drawing/2014/main" id="{3280E5B4-FB13-44DB-BFC2-70F2429498C8}"/>
            </a:ext>
          </a:extLst>
        </xdr:cNvPr>
        <xdr:cNvSpPr txBox="1"/>
      </xdr:nvSpPr>
      <xdr:spPr>
        <a:xfrm>
          <a:off x="12461952" y="610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73613</xdr:rowOff>
    </xdr:from>
    <xdr:ext cx="469744" cy="259045"/>
    <xdr:sp macro="" textlink="">
      <xdr:nvSpPr>
        <xdr:cNvPr id="145" name="n_1mainValue債務償還比率">
          <a:extLst>
            <a:ext uri="{FF2B5EF4-FFF2-40B4-BE49-F238E27FC236}">
              <a16:creationId xmlns:a16="http://schemas.microsoft.com/office/drawing/2014/main" id="{BBF8FB5E-F1E2-4A56-9656-115923A14D24}"/>
            </a:ext>
          </a:extLst>
        </xdr:cNvPr>
        <xdr:cNvSpPr txBox="1"/>
      </xdr:nvSpPr>
      <xdr:spPr>
        <a:xfrm>
          <a:off x="12461952" y="547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7FD5ED66-B8C8-4F65-B6B2-76FB86628402}"/>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ED14DB0C-BBCE-40EC-B2E9-FA4E77393146}"/>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C228BA1E-7F22-468E-B9B8-DF8F4B4FB7CB}"/>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5D87FF8F-DD0B-41FD-8B93-1CB911498EB6}"/>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315885ED-3D80-4E7F-97C8-FE7148DFD733}"/>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B817E9FF-7795-4F1F-B29F-BC2C3958B1BB}"/>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9C3820-A665-439A-8F91-4B99A60AEAFC}"/>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4575860-2AAB-46C8-9C41-558CD1D2931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1F9FAF-7104-485C-B01D-150357AF82A6}"/>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A894FE7-4AA7-482A-B60C-829EB6C06D79}"/>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671118-4FD1-40C4-B7C6-EAA052AEDCE3}"/>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198E39B-E696-4744-A6BE-AF75D5A3CC45}"/>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9EB720E-62D6-4E6C-895F-44FE1CB97093}"/>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6E5025-503D-4BBB-A616-355BB3FCCE2C}"/>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6AFC5B-A391-4C20-9519-CA3DAB7E3FF6}"/>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F0A892D-9682-4C60-8F61-370601D52F71}"/>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1,330
23.52
1,618,739
1,528,866
77,318
869,053
1,336,217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B07944B-2967-4750-904D-1152EE8675FD}"/>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B0D4FA-2681-4FAA-9DF2-56A35CEB2597}"/>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A34A618-4716-451A-AD40-D3C5D6A0CE88}"/>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E731695-0925-40C6-AF2A-827237348103}"/>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2D5699-A709-445F-829B-581473298833}"/>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48FE24A-6B3F-4686-9BD6-2278A91E0FD5}"/>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0A14F3-8426-481D-A9C9-1E23E9A2B7AB}"/>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66405FC-38BB-4A3F-9CB5-12A107422AF1}"/>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09B0E07-FE12-4FAC-955E-0895A249B46F}"/>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AC92AF4-728C-4A0B-A92E-014EBC81D57F}"/>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CFC8748-2B5F-4AB4-805E-BD3225ED6FD1}"/>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02A9760-843C-4AC4-9E3E-BF6A5FD395E2}"/>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FE7A5E6-31B5-4169-A41F-675B9376914E}"/>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5346686-52F1-4358-9711-BB4A323C64B7}"/>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5519C89-E472-47B6-871E-F06CF5FB0455}"/>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5FECC08-F755-43F6-B6CC-0FCE04FAFAE2}"/>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3170AFA-74B7-4912-9203-9BC7F27E5A3D}"/>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D8956F1-FEAF-4F50-A738-8302A4B24343}"/>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A9453CE-521A-4933-8309-386EC4939FA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87B4522-8596-4D43-9FF2-CAC8AEB02BED}"/>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B0E4D85-3F35-47BE-9E91-36C5BCB18C82}"/>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D057BC2-FB69-4A2D-884D-5CA4CF90177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47BA26B-B379-44ED-919C-63774315D34B}"/>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ED7CF94-4179-41F9-BECE-62558EC904A5}"/>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CAC5DB2-A4B2-4BB7-AC4F-6D9F36BFE67F}"/>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C403C2A-5155-4655-A449-B35A7F5F5F18}"/>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A20EBE5-28EA-4871-AD00-70E5543BA37B}"/>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A078D8C-833B-4808-9F59-99E4BC894439}"/>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8800071-EBAA-49C6-AC64-2F034A90B929}"/>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45A6EF6-509B-4504-95DD-042D21E112D9}"/>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DF59151F-D8B0-4AC4-9E58-60325F135D04}"/>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16C6D2D-9BF7-4490-AF20-BD1ECF82090B}"/>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C78D2D9B-C711-4631-A06A-6A6BBC72AA69}"/>
            </a:ext>
          </a:extLst>
        </xdr:cNvPr>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774D90D3-3F92-404D-8A62-770F44452730}"/>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B983212F-75F6-4DCF-8D56-EB60723B9EBC}"/>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57B5493E-DAAA-48AC-A52D-FD3B2F9452DE}"/>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BBD87E3E-48A4-4CDB-94BB-CC625DB25684}"/>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6ABF475F-0F17-4162-AE91-A786124F3E52}"/>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6DBA6E56-E7A4-4DF1-B53B-A0EDC740E5A9}"/>
            </a:ext>
          </a:extLst>
        </xdr:cNvPr>
        <xdr:cNvSpPr txBox="1"/>
      </xdr:nvSpPr>
      <xdr:spPr>
        <a:xfrm>
          <a:off x="2757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C64D7A9F-83E0-4373-9AC3-E34C7D85438C}"/>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4BBBC5B9-041B-45D4-BC4A-A95434417305}"/>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B42184EC-B92A-468B-92F2-74B6EE9E5EF6}"/>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52AE89AB-367A-464F-9288-B6C3E7A3A93F}"/>
            </a:ext>
          </a:extLst>
        </xdr:cNvPr>
        <xdr:cNvCxnSpPr/>
      </xdr:nvCxnSpPr>
      <xdr:spPr>
        <a:xfrm flipV="1">
          <a:off x="4177665" y="5618226"/>
          <a:ext cx="0" cy="1359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2D2B82B3-E36A-448A-8390-6457ABDA6EDB}"/>
            </a:ext>
          </a:extLst>
        </xdr:cNvPr>
        <xdr:cNvSpPr txBox="1"/>
      </xdr:nvSpPr>
      <xdr:spPr>
        <a:xfrm>
          <a:off x="4216400" y="698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C6E505A2-8124-4C54-A1FC-A59D1BE6C3EA}"/>
            </a:ext>
          </a:extLst>
        </xdr:cNvPr>
        <xdr:cNvCxnSpPr/>
      </xdr:nvCxnSpPr>
      <xdr:spPr>
        <a:xfrm>
          <a:off x="4108450" y="6977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EF6445CF-5D88-4E50-938C-FC5155499BFE}"/>
            </a:ext>
          </a:extLst>
        </xdr:cNvPr>
        <xdr:cNvSpPr txBox="1"/>
      </xdr:nvSpPr>
      <xdr:spPr>
        <a:xfrm>
          <a:off x="4216400" y="540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35BD2DFC-AB73-4322-A2F9-78F7B8A9A18F}"/>
            </a:ext>
          </a:extLst>
        </xdr:cNvPr>
        <xdr:cNvCxnSpPr/>
      </xdr:nvCxnSpPr>
      <xdr:spPr>
        <a:xfrm>
          <a:off x="4108450" y="56182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id="{1F9FA6F6-B1E4-4D19-873C-6BA035F38220}"/>
            </a:ext>
          </a:extLst>
        </xdr:cNvPr>
        <xdr:cNvSpPr txBox="1"/>
      </xdr:nvSpPr>
      <xdr:spPr>
        <a:xfrm>
          <a:off x="4216400" y="6384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A76F24B6-ED08-483F-92D9-0D9C9E62F62B}"/>
            </a:ext>
          </a:extLst>
        </xdr:cNvPr>
        <xdr:cNvSpPr/>
      </xdr:nvSpPr>
      <xdr:spPr>
        <a:xfrm>
          <a:off x="4127500" y="64061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CD222012-7AFF-4C9C-B681-7ACFECEC6BAC}"/>
            </a:ext>
          </a:extLst>
        </xdr:cNvPr>
        <xdr:cNvSpPr/>
      </xdr:nvSpPr>
      <xdr:spPr>
        <a:xfrm>
          <a:off x="3384550" y="64267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62B8C3AA-15D2-4D7D-ADE7-5E17413E9B83}"/>
            </a:ext>
          </a:extLst>
        </xdr:cNvPr>
        <xdr:cNvSpPr/>
      </xdr:nvSpPr>
      <xdr:spPr>
        <a:xfrm>
          <a:off x="2571750" y="64449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0816A1C2-6208-43F2-8480-30552BEEE53C}"/>
            </a:ext>
          </a:extLst>
        </xdr:cNvPr>
        <xdr:cNvSpPr/>
      </xdr:nvSpPr>
      <xdr:spPr>
        <a:xfrm>
          <a:off x="17780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E0C166F8-23B2-4DF8-A34B-4B6AB7863FAF}"/>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12A54055-DF5A-492E-97E6-A923D923F2CD}"/>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7872B17-8BF2-4A49-A353-FF3237CB4E2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34AE315-0AC9-4E21-9E09-1C110528F45F}"/>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C40D9AD-AACE-47C1-8A00-6C0E89AD0E36}"/>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160274</xdr:rowOff>
    </xdr:from>
    <xdr:to>
      <xdr:col>24</xdr:col>
      <xdr:colOff>114300</xdr:colOff>
      <xdr:row>38</xdr:row>
      <xdr:rowOff>90424</xdr:rowOff>
    </xdr:to>
    <xdr:sp macro="" textlink="">
      <xdr:nvSpPr>
        <xdr:cNvPr id="69" name="楕円 68">
          <a:extLst>
            <a:ext uri="{FF2B5EF4-FFF2-40B4-BE49-F238E27FC236}">
              <a16:creationId xmlns:a16="http://schemas.microsoft.com/office/drawing/2014/main" id="{CEF5C671-4552-466F-B78B-A610B5BDB6E4}"/>
            </a:ext>
          </a:extLst>
        </xdr:cNvPr>
        <xdr:cNvSpPr/>
      </xdr:nvSpPr>
      <xdr:spPr>
        <a:xfrm>
          <a:off x="4127500" y="62753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11701</xdr:rowOff>
    </xdr:from>
    <xdr:ext cx="405111" cy="259045"/>
    <xdr:sp macro="" textlink="">
      <xdr:nvSpPr>
        <xdr:cNvPr id="70" name="【道路】&#10;有形固定資産減価償却率該当値テキスト">
          <a:extLst>
            <a:ext uri="{FF2B5EF4-FFF2-40B4-BE49-F238E27FC236}">
              <a16:creationId xmlns:a16="http://schemas.microsoft.com/office/drawing/2014/main" id="{E3F7A906-6A2F-45BB-9CE0-FD9DC251B868}"/>
            </a:ext>
          </a:extLst>
        </xdr:cNvPr>
        <xdr:cNvSpPr txBox="1"/>
      </xdr:nvSpPr>
      <xdr:spPr>
        <a:xfrm>
          <a:off x="4216400" y="612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32258</xdr:rowOff>
    </xdr:from>
    <xdr:to>
      <xdr:col>20</xdr:col>
      <xdr:colOff>38100</xdr:colOff>
      <xdr:row>38</xdr:row>
      <xdr:rowOff>133858</xdr:rowOff>
    </xdr:to>
    <xdr:sp macro="" textlink="">
      <xdr:nvSpPr>
        <xdr:cNvPr id="71" name="楕円 70">
          <a:extLst>
            <a:ext uri="{FF2B5EF4-FFF2-40B4-BE49-F238E27FC236}">
              <a16:creationId xmlns:a16="http://schemas.microsoft.com/office/drawing/2014/main" id="{257EE255-EACA-4BE5-BC24-C15AFDD1FEE7}"/>
            </a:ext>
          </a:extLst>
        </xdr:cNvPr>
        <xdr:cNvSpPr/>
      </xdr:nvSpPr>
      <xdr:spPr>
        <a:xfrm>
          <a:off x="3384550" y="63124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39624</xdr:rowOff>
    </xdr:from>
    <xdr:to>
      <xdr:col>24</xdr:col>
      <xdr:colOff>63500</xdr:colOff>
      <xdr:row>38</xdr:row>
      <xdr:rowOff>83058</xdr:rowOff>
    </xdr:to>
    <xdr:cxnSp macro="">
      <xdr:nvCxnSpPr>
        <xdr:cNvPr id="72" name="直線コネクタ 71">
          <a:extLst>
            <a:ext uri="{FF2B5EF4-FFF2-40B4-BE49-F238E27FC236}">
              <a16:creationId xmlns:a16="http://schemas.microsoft.com/office/drawing/2014/main" id="{5D3EB1DD-C588-4DB8-BE6B-E3CEAE96D448}"/>
            </a:ext>
          </a:extLst>
        </xdr:cNvPr>
        <xdr:cNvCxnSpPr/>
      </xdr:nvCxnSpPr>
      <xdr:spPr>
        <a:xfrm flipV="1">
          <a:off x="3429000" y="6319774"/>
          <a:ext cx="7493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77978</xdr:rowOff>
    </xdr:from>
    <xdr:to>
      <xdr:col>15</xdr:col>
      <xdr:colOff>101600</xdr:colOff>
      <xdr:row>39</xdr:row>
      <xdr:rowOff>8128</xdr:rowOff>
    </xdr:to>
    <xdr:sp macro="" textlink="">
      <xdr:nvSpPr>
        <xdr:cNvPr id="73" name="楕円 72">
          <a:extLst>
            <a:ext uri="{FF2B5EF4-FFF2-40B4-BE49-F238E27FC236}">
              <a16:creationId xmlns:a16="http://schemas.microsoft.com/office/drawing/2014/main" id="{675453CE-4CBC-4D1D-B83A-58BD92D23C2A}"/>
            </a:ext>
          </a:extLst>
        </xdr:cNvPr>
        <xdr:cNvSpPr/>
      </xdr:nvSpPr>
      <xdr:spPr>
        <a:xfrm>
          <a:off x="2571750" y="63581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83058</xdr:rowOff>
    </xdr:from>
    <xdr:to>
      <xdr:col>19</xdr:col>
      <xdr:colOff>177800</xdr:colOff>
      <xdr:row>38</xdr:row>
      <xdr:rowOff>128778</xdr:rowOff>
    </xdr:to>
    <xdr:cxnSp macro="">
      <xdr:nvCxnSpPr>
        <xdr:cNvPr id="74" name="直線コネクタ 73">
          <a:extLst>
            <a:ext uri="{FF2B5EF4-FFF2-40B4-BE49-F238E27FC236}">
              <a16:creationId xmlns:a16="http://schemas.microsoft.com/office/drawing/2014/main" id="{B3643913-7523-4A55-A431-863191354EE3}"/>
            </a:ext>
          </a:extLst>
        </xdr:cNvPr>
        <xdr:cNvCxnSpPr/>
      </xdr:nvCxnSpPr>
      <xdr:spPr>
        <a:xfrm flipV="1">
          <a:off x="2622550" y="6363208"/>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112268</xdr:rowOff>
    </xdr:from>
    <xdr:to>
      <xdr:col>10</xdr:col>
      <xdr:colOff>165100</xdr:colOff>
      <xdr:row>39</xdr:row>
      <xdr:rowOff>42418</xdr:rowOff>
    </xdr:to>
    <xdr:sp macro="" textlink="">
      <xdr:nvSpPr>
        <xdr:cNvPr id="75" name="楕円 74">
          <a:extLst>
            <a:ext uri="{FF2B5EF4-FFF2-40B4-BE49-F238E27FC236}">
              <a16:creationId xmlns:a16="http://schemas.microsoft.com/office/drawing/2014/main" id="{F3D51608-7669-4D84-9D8F-3D2A0944A783}"/>
            </a:ext>
          </a:extLst>
        </xdr:cNvPr>
        <xdr:cNvSpPr/>
      </xdr:nvSpPr>
      <xdr:spPr>
        <a:xfrm>
          <a:off x="1778000" y="63924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128778</xdr:rowOff>
    </xdr:from>
    <xdr:to>
      <xdr:col>15</xdr:col>
      <xdr:colOff>50800</xdr:colOff>
      <xdr:row>38</xdr:row>
      <xdr:rowOff>163068</xdr:rowOff>
    </xdr:to>
    <xdr:cxnSp macro="">
      <xdr:nvCxnSpPr>
        <xdr:cNvPr id="76" name="直線コネクタ 75">
          <a:extLst>
            <a:ext uri="{FF2B5EF4-FFF2-40B4-BE49-F238E27FC236}">
              <a16:creationId xmlns:a16="http://schemas.microsoft.com/office/drawing/2014/main" id="{7A6C7FFC-06E1-461F-84E2-BC0F126E61A5}"/>
            </a:ext>
          </a:extLst>
        </xdr:cNvPr>
        <xdr:cNvCxnSpPr/>
      </xdr:nvCxnSpPr>
      <xdr:spPr>
        <a:xfrm flipV="1">
          <a:off x="1828800" y="6408928"/>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7" name="n_1aveValue【道路】&#10;有形固定資産減価償却率">
          <a:extLst>
            <a:ext uri="{FF2B5EF4-FFF2-40B4-BE49-F238E27FC236}">
              <a16:creationId xmlns:a16="http://schemas.microsoft.com/office/drawing/2014/main" id="{8FE74C7E-AE9F-4DF9-BA44-14C2367C73FB}"/>
            </a:ext>
          </a:extLst>
        </xdr:cNvPr>
        <xdr:cNvSpPr txBox="1"/>
      </xdr:nvSpPr>
      <xdr:spPr>
        <a:xfrm>
          <a:off x="3239144" y="651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8" name="n_2aveValue【道路】&#10;有形固定資産減価償却率">
          <a:extLst>
            <a:ext uri="{FF2B5EF4-FFF2-40B4-BE49-F238E27FC236}">
              <a16:creationId xmlns:a16="http://schemas.microsoft.com/office/drawing/2014/main" id="{13F3804E-A610-40CB-B616-90F06A4B468F}"/>
            </a:ext>
          </a:extLst>
        </xdr:cNvPr>
        <xdr:cNvSpPr txBox="1"/>
      </xdr:nvSpPr>
      <xdr:spPr>
        <a:xfrm>
          <a:off x="2439044" y="653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127271</xdr:rowOff>
    </xdr:from>
    <xdr:ext cx="405111" cy="259045"/>
    <xdr:sp macro="" textlink="">
      <xdr:nvSpPr>
        <xdr:cNvPr id="79" name="n_3aveValue【道路】&#10;有形固定資産減価償却率">
          <a:extLst>
            <a:ext uri="{FF2B5EF4-FFF2-40B4-BE49-F238E27FC236}">
              <a16:creationId xmlns:a16="http://schemas.microsoft.com/office/drawing/2014/main" id="{DA6CFC6F-FE12-4763-80DF-32406848C6AB}"/>
            </a:ext>
          </a:extLst>
        </xdr:cNvPr>
        <xdr:cNvSpPr txBox="1"/>
      </xdr:nvSpPr>
      <xdr:spPr>
        <a:xfrm>
          <a:off x="1645294" y="657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150385</xdr:rowOff>
    </xdr:from>
    <xdr:ext cx="405111" cy="259045"/>
    <xdr:sp macro="" textlink="">
      <xdr:nvSpPr>
        <xdr:cNvPr id="80" name="n_1mainValue【道路】&#10;有形固定資産減価償却率">
          <a:extLst>
            <a:ext uri="{FF2B5EF4-FFF2-40B4-BE49-F238E27FC236}">
              <a16:creationId xmlns:a16="http://schemas.microsoft.com/office/drawing/2014/main" id="{192E4179-CA1C-4588-AD02-ED4B6510CFD9}"/>
            </a:ext>
          </a:extLst>
        </xdr:cNvPr>
        <xdr:cNvSpPr txBox="1"/>
      </xdr:nvSpPr>
      <xdr:spPr>
        <a:xfrm>
          <a:off x="323914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24655</xdr:rowOff>
    </xdr:from>
    <xdr:ext cx="405111" cy="259045"/>
    <xdr:sp macro="" textlink="">
      <xdr:nvSpPr>
        <xdr:cNvPr id="81" name="n_2mainValue【道路】&#10;有形固定資産減価償却率">
          <a:extLst>
            <a:ext uri="{FF2B5EF4-FFF2-40B4-BE49-F238E27FC236}">
              <a16:creationId xmlns:a16="http://schemas.microsoft.com/office/drawing/2014/main" id="{230D54DB-CEEE-4573-8966-25E5875FC6C2}"/>
            </a:ext>
          </a:extLst>
        </xdr:cNvPr>
        <xdr:cNvSpPr txBox="1"/>
      </xdr:nvSpPr>
      <xdr:spPr>
        <a:xfrm>
          <a:off x="2439044" y="613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58945</xdr:rowOff>
    </xdr:from>
    <xdr:ext cx="405111" cy="259045"/>
    <xdr:sp macro="" textlink="">
      <xdr:nvSpPr>
        <xdr:cNvPr id="82" name="n_3mainValue【道路】&#10;有形固定資産減価償却率">
          <a:extLst>
            <a:ext uri="{FF2B5EF4-FFF2-40B4-BE49-F238E27FC236}">
              <a16:creationId xmlns:a16="http://schemas.microsoft.com/office/drawing/2014/main" id="{1EDD922A-3825-4E14-9B53-BF6090FAED1A}"/>
            </a:ext>
          </a:extLst>
        </xdr:cNvPr>
        <xdr:cNvSpPr txBox="1"/>
      </xdr:nvSpPr>
      <xdr:spPr>
        <a:xfrm>
          <a:off x="1645294" y="617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B96539D7-D12C-4F34-A0CC-2FB3B890062E}"/>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24D8F080-B078-4128-9544-746E166B68A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9F53DF78-E5C4-457E-BAD2-8D0427C7CF43}"/>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BCAF438F-85D6-413B-94E5-2307A4645C6F}"/>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AE6842F6-3B0B-448B-8087-519A89991F8A}"/>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875D4B47-427B-4E8A-AF49-57DCA6EDB485}"/>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5CF3C97E-E65D-4ADE-966F-7C7C287C6261}"/>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913C1168-FCBA-443C-9C77-F9C009E62C23}"/>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ADB3C66D-8D7E-4132-B9DE-AA00B31A5D79}"/>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4802EB05-B843-4054-AFD3-BD6424039E7C}"/>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C007FC17-9298-4251-A1B5-676D9AED4F75}"/>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F299DC67-6DC3-40EF-88F3-1A0D40F7CF44}"/>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C671FF18-43CC-4F68-B6F7-3FE6E540C320}"/>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a:extLst>
            <a:ext uri="{FF2B5EF4-FFF2-40B4-BE49-F238E27FC236}">
              <a16:creationId xmlns:a16="http://schemas.microsoft.com/office/drawing/2014/main" id="{32B0BBCE-27FF-49A7-8DEA-12128A7E2A9D}"/>
            </a:ext>
          </a:extLst>
        </xdr:cNvPr>
        <xdr:cNvSpPr txBox="1"/>
      </xdr:nvSpPr>
      <xdr:spPr>
        <a:xfrm>
          <a:off x="541803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13F9296E-0ECD-4093-BA7B-B415764CD85E}"/>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a:extLst>
            <a:ext uri="{FF2B5EF4-FFF2-40B4-BE49-F238E27FC236}">
              <a16:creationId xmlns:a16="http://schemas.microsoft.com/office/drawing/2014/main" id="{76115EE2-C907-4032-B43D-DCD259383DE9}"/>
            </a:ext>
          </a:extLst>
        </xdr:cNvPr>
        <xdr:cNvSpPr txBox="1"/>
      </xdr:nvSpPr>
      <xdr:spPr>
        <a:xfrm>
          <a:off x="541803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95234990-D974-429A-801E-7669EF197FEA}"/>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a:extLst>
            <a:ext uri="{FF2B5EF4-FFF2-40B4-BE49-F238E27FC236}">
              <a16:creationId xmlns:a16="http://schemas.microsoft.com/office/drawing/2014/main" id="{E3A0CA2A-8D58-4318-970E-6D8F80E5BCF1}"/>
            </a:ext>
          </a:extLst>
        </xdr:cNvPr>
        <xdr:cNvSpPr txBox="1"/>
      </xdr:nvSpPr>
      <xdr:spPr>
        <a:xfrm>
          <a:off x="541803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A5815C17-277F-42B0-8C44-66B56126C7E1}"/>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DA22D180-EA88-48A1-B109-696114C4CE8F}"/>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C6E0AE52-868F-4617-B522-0C1BD6358011}"/>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a:extLst>
            <a:ext uri="{FF2B5EF4-FFF2-40B4-BE49-F238E27FC236}">
              <a16:creationId xmlns:a16="http://schemas.microsoft.com/office/drawing/2014/main" id="{59043583-0852-4034-B21B-078A96125C34}"/>
            </a:ext>
          </a:extLst>
        </xdr:cNvPr>
        <xdr:cNvCxnSpPr/>
      </xdr:nvCxnSpPr>
      <xdr:spPr>
        <a:xfrm flipV="1">
          <a:off x="9429115" y="5799280"/>
          <a:ext cx="0" cy="1107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a:extLst>
            <a:ext uri="{FF2B5EF4-FFF2-40B4-BE49-F238E27FC236}">
              <a16:creationId xmlns:a16="http://schemas.microsoft.com/office/drawing/2014/main" id="{07FA6A1B-9D51-4379-BAE5-0D143B9D19C7}"/>
            </a:ext>
          </a:extLst>
        </xdr:cNvPr>
        <xdr:cNvSpPr txBox="1"/>
      </xdr:nvSpPr>
      <xdr:spPr>
        <a:xfrm>
          <a:off x="9467850" y="691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a:extLst>
            <a:ext uri="{FF2B5EF4-FFF2-40B4-BE49-F238E27FC236}">
              <a16:creationId xmlns:a16="http://schemas.microsoft.com/office/drawing/2014/main" id="{4EB4B966-6444-4D7C-ADAB-2CBEC5AD32F1}"/>
            </a:ext>
          </a:extLst>
        </xdr:cNvPr>
        <xdr:cNvCxnSpPr/>
      </xdr:nvCxnSpPr>
      <xdr:spPr>
        <a:xfrm>
          <a:off x="9359900" y="6907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a:extLst>
            <a:ext uri="{FF2B5EF4-FFF2-40B4-BE49-F238E27FC236}">
              <a16:creationId xmlns:a16="http://schemas.microsoft.com/office/drawing/2014/main" id="{68159A03-E02C-4906-AA84-A4EDDC930130}"/>
            </a:ext>
          </a:extLst>
        </xdr:cNvPr>
        <xdr:cNvSpPr txBox="1"/>
      </xdr:nvSpPr>
      <xdr:spPr>
        <a:xfrm>
          <a:off x="9467850" y="558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a:extLst>
            <a:ext uri="{FF2B5EF4-FFF2-40B4-BE49-F238E27FC236}">
              <a16:creationId xmlns:a16="http://schemas.microsoft.com/office/drawing/2014/main" id="{DF01B0BB-0450-4C58-AFB3-F01FBD6E41DF}"/>
            </a:ext>
          </a:extLst>
        </xdr:cNvPr>
        <xdr:cNvCxnSpPr/>
      </xdr:nvCxnSpPr>
      <xdr:spPr>
        <a:xfrm>
          <a:off x="9359900" y="5799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9" name="【道路】&#10;一人当たり延長平均値テキスト">
          <a:extLst>
            <a:ext uri="{FF2B5EF4-FFF2-40B4-BE49-F238E27FC236}">
              <a16:creationId xmlns:a16="http://schemas.microsoft.com/office/drawing/2014/main" id="{6247C9E8-3D2E-4D9D-B5E7-6A31801C7310}"/>
            </a:ext>
          </a:extLst>
        </xdr:cNvPr>
        <xdr:cNvSpPr txBox="1"/>
      </xdr:nvSpPr>
      <xdr:spPr>
        <a:xfrm>
          <a:off x="9467850" y="6601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a:extLst>
            <a:ext uri="{FF2B5EF4-FFF2-40B4-BE49-F238E27FC236}">
              <a16:creationId xmlns:a16="http://schemas.microsoft.com/office/drawing/2014/main" id="{76542049-89DD-476E-BBB4-EFE55CCB7222}"/>
            </a:ext>
          </a:extLst>
        </xdr:cNvPr>
        <xdr:cNvSpPr/>
      </xdr:nvSpPr>
      <xdr:spPr>
        <a:xfrm>
          <a:off x="9398000" y="67442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a:extLst>
            <a:ext uri="{FF2B5EF4-FFF2-40B4-BE49-F238E27FC236}">
              <a16:creationId xmlns:a16="http://schemas.microsoft.com/office/drawing/2014/main" id="{7F0E680E-26EB-488E-B0BA-48D53310EE65}"/>
            </a:ext>
          </a:extLst>
        </xdr:cNvPr>
        <xdr:cNvSpPr/>
      </xdr:nvSpPr>
      <xdr:spPr>
        <a:xfrm>
          <a:off x="8636000" y="67376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a:extLst>
            <a:ext uri="{FF2B5EF4-FFF2-40B4-BE49-F238E27FC236}">
              <a16:creationId xmlns:a16="http://schemas.microsoft.com/office/drawing/2014/main" id="{B8D8F67A-5545-48E6-A553-E85703EA829F}"/>
            </a:ext>
          </a:extLst>
        </xdr:cNvPr>
        <xdr:cNvSpPr/>
      </xdr:nvSpPr>
      <xdr:spPr>
        <a:xfrm>
          <a:off x="7842250" y="67086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3" name="フローチャート: 判断 112">
          <a:extLst>
            <a:ext uri="{FF2B5EF4-FFF2-40B4-BE49-F238E27FC236}">
              <a16:creationId xmlns:a16="http://schemas.microsoft.com/office/drawing/2014/main" id="{DC60B39C-0241-4F7D-91E8-396EF5AB31D9}"/>
            </a:ext>
          </a:extLst>
        </xdr:cNvPr>
        <xdr:cNvSpPr/>
      </xdr:nvSpPr>
      <xdr:spPr>
        <a:xfrm>
          <a:off x="7029450" y="6750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A2D0487F-2595-44B6-A8E7-A4BC03E32E4B}"/>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5145B2CB-A9E8-4E7C-AE9D-2D6D6DE015A6}"/>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59592AD-C416-4AE9-AF6E-2411CDB6FD94}"/>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C510076-7E77-41A6-909E-E5EA544BD102}"/>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FA848F63-D5FE-4DEA-BA55-12F429552723}"/>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33136</xdr:rowOff>
    </xdr:from>
    <xdr:to>
      <xdr:col>55</xdr:col>
      <xdr:colOff>50800</xdr:colOff>
      <xdr:row>41</xdr:row>
      <xdr:rowOff>134736</xdr:rowOff>
    </xdr:to>
    <xdr:sp macro="" textlink="">
      <xdr:nvSpPr>
        <xdr:cNvPr id="119" name="楕円 118">
          <a:extLst>
            <a:ext uri="{FF2B5EF4-FFF2-40B4-BE49-F238E27FC236}">
              <a16:creationId xmlns:a16="http://schemas.microsoft.com/office/drawing/2014/main" id="{4A279783-7B72-4F89-BAC2-348111348E99}"/>
            </a:ext>
          </a:extLst>
        </xdr:cNvPr>
        <xdr:cNvSpPr/>
      </xdr:nvSpPr>
      <xdr:spPr>
        <a:xfrm>
          <a:off x="9398000" y="68085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119513</xdr:rowOff>
    </xdr:from>
    <xdr:ext cx="534377" cy="259045"/>
    <xdr:sp macro="" textlink="">
      <xdr:nvSpPr>
        <xdr:cNvPr id="120" name="【道路】&#10;一人当たり延長該当値テキスト">
          <a:extLst>
            <a:ext uri="{FF2B5EF4-FFF2-40B4-BE49-F238E27FC236}">
              <a16:creationId xmlns:a16="http://schemas.microsoft.com/office/drawing/2014/main" id="{A067B80B-7CFC-44D5-81E0-7F2E0915A757}"/>
            </a:ext>
          </a:extLst>
        </xdr:cNvPr>
        <xdr:cNvSpPr txBox="1"/>
      </xdr:nvSpPr>
      <xdr:spPr>
        <a:xfrm>
          <a:off x="9467850" y="6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35264</xdr:rowOff>
    </xdr:from>
    <xdr:to>
      <xdr:col>50</xdr:col>
      <xdr:colOff>165100</xdr:colOff>
      <xdr:row>41</xdr:row>
      <xdr:rowOff>136864</xdr:rowOff>
    </xdr:to>
    <xdr:sp macro="" textlink="">
      <xdr:nvSpPr>
        <xdr:cNvPr id="121" name="楕円 120">
          <a:extLst>
            <a:ext uri="{FF2B5EF4-FFF2-40B4-BE49-F238E27FC236}">
              <a16:creationId xmlns:a16="http://schemas.microsoft.com/office/drawing/2014/main" id="{A9720C26-D817-4C0A-ABC6-3049A8B82ED5}"/>
            </a:ext>
          </a:extLst>
        </xdr:cNvPr>
        <xdr:cNvSpPr/>
      </xdr:nvSpPr>
      <xdr:spPr>
        <a:xfrm>
          <a:off x="8636000" y="68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83936</xdr:rowOff>
    </xdr:from>
    <xdr:to>
      <xdr:col>55</xdr:col>
      <xdr:colOff>0</xdr:colOff>
      <xdr:row>41</xdr:row>
      <xdr:rowOff>86064</xdr:rowOff>
    </xdr:to>
    <xdr:cxnSp macro="">
      <xdr:nvCxnSpPr>
        <xdr:cNvPr id="122" name="直線コネクタ 121">
          <a:extLst>
            <a:ext uri="{FF2B5EF4-FFF2-40B4-BE49-F238E27FC236}">
              <a16:creationId xmlns:a16="http://schemas.microsoft.com/office/drawing/2014/main" id="{3D2926A3-2EE6-4C3E-8D1E-603FCD689015}"/>
            </a:ext>
          </a:extLst>
        </xdr:cNvPr>
        <xdr:cNvCxnSpPr/>
      </xdr:nvCxnSpPr>
      <xdr:spPr>
        <a:xfrm flipV="1">
          <a:off x="8686800" y="6859386"/>
          <a:ext cx="742950" cy="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36521</xdr:rowOff>
    </xdr:from>
    <xdr:to>
      <xdr:col>46</xdr:col>
      <xdr:colOff>38100</xdr:colOff>
      <xdr:row>41</xdr:row>
      <xdr:rowOff>138121</xdr:rowOff>
    </xdr:to>
    <xdr:sp macro="" textlink="">
      <xdr:nvSpPr>
        <xdr:cNvPr id="123" name="楕円 122">
          <a:extLst>
            <a:ext uri="{FF2B5EF4-FFF2-40B4-BE49-F238E27FC236}">
              <a16:creationId xmlns:a16="http://schemas.microsoft.com/office/drawing/2014/main" id="{BC2A0143-3D56-4A88-8BE1-DE18531C89FD}"/>
            </a:ext>
          </a:extLst>
        </xdr:cNvPr>
        <xdr:cNvSpPr/>
      </xdr:nvSpPr>
      <xdr:spPr>
        <a:xfrm>
          <a:off x="7842250" y="68119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86064</xdr:rowOff>
    </xdr:from>
    <xdr:to>
      <xdr:col>50</xdr:col>
      <xdr:colOff>114300</xdr:colOff>
      <xdr:row>41</xdr:row>
      <xdr:rowOff>87321</xdr:rowOff>
    </xdr:to>
    <xdr:cxnSp macro="">
      <xdr:nvCxnSpPr>
        <xdr:cNvPr id="124" name="直線コネクタ 123">
          <a:extLst>
            <a:ext uri="{FF2B5EF4-FFF2-40B4-BE49-F238E27FC236}">
              <a16:creationId xmlns:a16="http://schemas.microsoft.com/office/drawing/2014/main" id="{E1C6C4CB-EDDB-4561-8AE5-61E976B9BB37}"/>
            </a:ext>
          </a:extLst>
        </xdr:cNvPr>
        <xdr:cNvCxnSpPr/>
      </xdr:nvCxnSpPr>
      <xdr:spPr>
        <a:xfrm flipV="1">
          <a:off x="7886700" y="6861514"/>
          <a:ext cx="8001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18782</xdr:rowOff>
    </xdr:from>
    <xdr:to>
      <xdr:col>41</xdr:col>
      <xdr:colOff>101600</xdr:colOff>
      <xdr:row>41</xdr:row>
      <xdr:rowOff>120382</xdr:rowOff>
    </xdr:to>
    <xdr:sp macro="" textlink="">
      <xdr:nvSpPr>
        <xdr:cNvPr id="125" name="楕円 124">
          <a:extLst>
            <a:ext uri="{FF2B5EF4-FFF2-40B4-BE49-F238E27FC236}">
              <a16:creationId xmlns:a16="http://schemas.microsoft.com/office/drawing/2014/main" id="{7BEBCFF0-DF58-468F-8450-BDA29508E2AD}"/>
            </a:ext>
          </a:extLst>
        </xdr:cNvPr>
        <xdr:cNvSpPr/>
      </xdr:nvSpPr>
      <xdr:spPr>
        <a:xfrm>
          <a:off x="7029450" y="67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69582</xdr:rowOff>
    </xdr:from>
    <xdr:to>
      <xdr:col>45</xdr:col>
      <xdr:colOff>177800</xdr:colOff>
      <xdr:row>41</xdr:row>
      <xdr:rowOff>87321</xdr:rowOff>
    </xdr:to>
    <xdr:cxnSp macro="">
      <xdr:nvCxnSpPr>
        <xdr:cNvPr id="126" name="直線コネクタ 125">
          <a:extLst>
            <a:ext uri="{FF2B5EF4-FFF2-40B4-BE49-F238E27FC236}">
              <a16:creationId xmlns:a16="http://schemas.microsoft.com/office/drawing/2014/main" id="{6D27672E-FBB3-4DB3-9444-000E9B5C7404}"/>
            </a:ext>
          </a:extLst>
        </xdr:cNvPr>
        <xdr:cNvCxnSpPr/>
      </xdr:nvCxnSpPr>
      <xdr:spPr>
        <a:xfrm>
          <a:off x="7080250" y="6845032"/>
          <a:ext cx="80645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7" name="n_1aveValue【道路】&#10;一人当たり延長">
          <a:extLst>
            <a:ext uri="{FF2B5EF4-FFF2-40B4-BE49-F238E27FC236}">
              <a16:creationId xmlns:a16="http://schemas.microsoft.com/office/drawing/2014/main" id="{ED7582EC-5714-46B9-9F1F-7F6EE6EECB4D}"/>
            </a:ext>
          </a:extLst>
        </xdr:cNvPr>
        <xdr:cNvSpPr txBox="1"/>
      </xdr:nvSpPr>
      <xdr:spPr>
        <a:xfrm>
          <a:off x="8425961" y="651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8" name="n_2aveValue【道路】&#10;一人当たり延長">
          <a:extLst>
            <a:ext uri="{FF2B5EF4-FFF2-40B4-BE49-F238E27FC236}">
              <a16:creationId xmlns:a16="http://schemas.microsoft.com/office/drawing/2014/main" id="{CB0C8289-B6A8-4428-B54E-F2AFB0D44E5B}"/>
            </a:ext>
          </a:extLst>
        </xdr:cNvPr>
        <xdr:cNvSpPr txBox="1"/>
      </xdr:nvSpPr>
      <xdr:spPr>
        <a:xfrm>
          <a:off x="7644911" y="64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9" name="n_3aveValue【道路】&#10;一人当たり延長">
          <a:extLst>
            <a:ext uri="{FF2B5EF4-FFF2-40B4-BE49-F238E27FC236}">
              <a16:creationId xmlns:a16="http://schemas.microsoft.com/office/drawing/2014/main" id="{00B19BAC-05A1-477C-973E-0C452EF258F6}"/>
            </a:ext>
          </a:extLst>
        </xdr:cNvPr>
        <xdr:cNvSpPr txBox="1"/>
      </xdr:nvSpPr>
      <xdr:spPr>
        <a:xfrm>
          <a:off x="6851161" y="65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127991</xdr:rowOff>
    </xdr:from>
    <xdr:ext cx="534377" cy="259045"/>
    <xdr:sp macro="" textlink="">
      <xdr:nvSpPr>
        <xdr:cNvPr id="130" name="n_1mainValue【道路】&#10;一人当たり延長">
          <a:extLst>
            <a:ext uri="{FF2B5EF4-FFF2-40B4-BE49-F238E27FC236}">
              <a16:creationId xmlns:a16="http://schemas.microsoft.com/office/drawing/2014/main" id="{B3E3B337-3416-496B-9C04-8E6CDC97A39A}"/>
            </a:ext>
          </a:extLst>
        </xdr:cNvPr>
        <xdr:cNvSpPr txBox="1"/>
      </xdr:nvSpPr>
      <xdr:spPr>
        <a:xfrm>
          <a:off x="8425961" y="690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129248</xdr:rowOff>
    </xdr:from>
    <xdr:ext cx="534377" cy="259045"/>
    <xdr:sp macro="" textlink="">
      <xdr:nvSpPr>
        <xdr:cNvPr id="131" name="n_2mainValue【道路】&#10;一人当たり延長">
          <a:extLst>
            <a:ext uri="{FF2B5EF4-FFF2-40B4-BE49-F238E27FC236}">
              <a16:creationId xmlns:a16="http://schemas.microsoft.com/office/drawing/2014/main" id="{02A05A44-383A-4A4A-8FC3-F0093ABEB0FD}"/>
            </a:ext>
          </a:extLst>
        </xdr:cNvPr>
        <xdr:cNvSpPr txBox="1"/>
      </xdr:nvSpPr>
      <xdr:spPr>
        <a:xfrm>
          <a:off x="7644911" y="690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111509</xdr:rowOff>
    </xdr:from>
    <xdr:ext cx="534377" cy="259045"/>
    <xdr:sp macro="" textlink="">
      <xdr:nvSpPr>
        <xdr:cNvPr id="132" name="n_3mainValue【道路】&#10;一人当たり延長">
          <a:extLst>
            <a:ext uri="{FF2B5EF4-FFF2-40B4-BE49-F238E27FC236}">
              <a16:creationId xmlns:a16="http://schemas.microsoft.com/office/drawing/2014/main" id="{EBAF2596-4EC2-4AA9-8FD6-FAFA65A724AF}"/>
            </a:ext>
          </a:extLst>
        </xdr:cNvPr>
        <xdr:cNvSpPr txBox="1"/>
      </xdr:nvSpPr>
      <xdr:spPr>
        <a:xfrm>
          <a:off x="6851161" y="68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D97AAF24-B770-46EB-8F8B-5997DBD2F031}"/>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0260F851-0F98-4D81-9712-DD3715204DB4}"/>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B9EE6237-D702-42AD-B574-67A5EEDCCFD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7135AA02-3AA1-4683-90EE-132816652A1A}"/>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DB83B222-867B-4715-89B4-80D9A48CB4A5}"/>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5685E72D-91C7-4D5F-BF44-56D2778523C5}"/>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FA56EF82-3779-4559-A063-46497C616418}"/>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88CC42AB-68A9-4213-9248-C27FDEDFDDB5}"/>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4BCC1E89-E0D8-46A9-BF1D-44E821B257DC}"/>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4A3A3FE2-0E60-48CB-8F03-9F384C034EE1}"/>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0DD20132-7796-48D1-B4D7-DA9241E488E0}"/>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C366A6CF-22B8-4BC3-A596-8B4C832C6656}"/>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2C52B103-21FC-41EA-A3EC-C931E59689BF}"/>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7F0BAC55-8287-40B2-B799-3817849FBBD7}"/>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79437FCB-70C3-441F-9E45-DED89C0E95F0}"/>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48382413-4938-499A-AC67-826E9A55463D}"/>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E60A75F9-86DE-4B8D-9743-60341000FE54}"/>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CEF70C80-FA3D-49B5-ACD1-A2BAD26E799D}"/>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8744EC39-164E-4F7D-826D-6560CE6F0869}"/>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3B9456A5-7A6A-4B26-9877-72B9E8498A02}"/>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23A9843A-5F32-4E33-AD90-1D85D508B298}"/>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B5E23731-9432-4623-8973-CF6402954AB0}"/>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4A74A4EF-9A05-41E2-947C-7AFCE3EDB826}"/>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D3049391-DBBA-45E3-94A4-9A8C64B72877}"/>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3B79757A-C994-4D8A-A210-D66638984C1B}"/>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a:extLst>
            <a:ext uri="{FF2B5EF4-FFF2-40B4-BE49-F238E27FC236}">
              <a16:creationId xmlns:a16="http://schemas.microsoft.com/office/drawing/2014/main" id="{CB90DBE6-CD3E-4464-9F3E-F23730E2349B}"/>
            </a:ext>
          </a:extLst>
        </xdr:cNvPr>
        <xdr:cNvCxnSpPr/>
      </xdr:nvCxnSpPr>
      <xdr:spPr>
        <a:xfrm flipV="1">
          <a:off x="4177665" y="9335226"/>
          <a:ext cx="0" cy="132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A99C5A00-FC6C-4B15-85C2-7C9900AA9811}"/>
            </a:ext>
          </a:extLst>
        </xdr:cNvPr>
        <xdr:cNvSpPr txBox="1"/>
      </xdr:nvSpPr>
      <xdr:spPr>
        <a:xfrm>
          <a:off x="4216400" y="106663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a:extLst>
            <a:ext uri="{FF2B5EF4-FFF2-40B4-BE49-F238E27FC236}">
              <a16:creationId xmlns:a16="http://schemas.microsoft.com/office/drawing/2014/main" id="{CE76CD7A-DDB3-479C-A6ED-5314ECB53C9B}"/>
            </a:ext>
          </a:extLst>
        </xdr:cNvPr>
        <xdr:cNvCxnSpPr/>
      </xdr:nvCxnSpPr>
      <xdr:spPr>
        <a:xfrm>
          <a:off x="4108450" y="10662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F33E27C3-B73F-470A-AB94-52941CA51EBA}"/>
            </a:ext>
          </a:extLst>
        </xdr:cNvPr>
        <xdr:cNvSpPr txBox="1"/>
      </xdr:nvSpPr>
      <xdr:spPr>
        <a:xfrm>
          <a:off x="4216400" y="9116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a:extLst>
            <a:ext uri="{FF2B5EF4-FFF2-40B4-BE49-F238E27FC236}">
              <a16:creationId xmlns:a16="http://schemas.microsoft.com/office/drawing/2014/main" id="{454950F2-5A3A-4874-B8AD-99D671DE4499}"/>
            </a:ext>
          </a:extLst>
        </xdr:cNvPr>
        <xdr:cNvCxnSpPr/>
      </xdr:nvCxnSpPr>
      <xdr:spPr>
        <a:xfrm>
          <a:off x="4108450" y="93352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3C43687A-F15C-4C6A-9198-C2C147A4B6E4}"/>
            </a:ext>
          </a:extLst>
        </xdr:cNvPr>
        <xdr:cNvSpPr txBox="1"/>
      </xdr:nvSpPr>
      <xdr:spPr>
        <a:xfrm>
          <a:off x="4216400" y="97171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a:extLst>
            <a:ext uri="{FF2B5EF4-FFF2-40B4-BE49-F238E27FC236}">
              <a16:creationId xmlns:a16="http://schemas.microsoft.com/office/drawing/2014/main" id="{CED262DB-63E9-431A-9CC2-D4FD3D583DE8}"/>
            </a:ext>
          </a:extLst>
        </xdr:cNvPr>
        <xdr:cNvSpPr/>
      </xdr:nvSpPr>
      <xdr:spPr>
        <a:xfrm>
          <a:off x="4127500" y="97387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a:extLst>
            <a:ext uri="{FF2B5EF4-FFF2-40B4-BE49-F238E27FC236}">
              <a16:creationId xmlns:a16="http://schemas.microsoft.com/office/drawing/2014/main" id="{A6EE0F3D-2239-4D79-99BC-1BD589DD3217}"/>
            </a:ext>
          </a:extLst>
        </xdr:cNvPr>
        <xdr:cNvSpPr/>
      </xdr:nvSpPr>
      <xdr:spPr>
        <a:xfrm>
          <a:off x="3384550" y="9741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a:extLst>
            <a:ext uri="{FF2B5EF4-FFF2-40B4-BE49-F238E27FC236}">
              <a16:creationId xmlns:a16="http://schemas.microsoft.com/office/drawing/2014/main" id="{A43E21F3-5856-4EFB-BAD7-CEC166353502}"/>
            </a:ext>
          </a:extLst>
        </xdr:cNvPr>
        <xdr:cNvSpPr/>
      </xdr:nvSpPr>
      <xdr:spPr>
        <a:xfrm>
          <a:off x="2571750" y="9714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7" name="フローチャート: 判断 166">
          <a:extLst>
            <a:ext uri="{FF2B5EF4-FFF2-40B4-BE49-F238E27FC236}">
              <a16:creationId xmlns:a16="http://schemas.microsoft.com/office/drawing/2014/main" id="{3C60C198-CC87-4696-9EE7-01933906513F}"/>
            </a:ext>
          </a:extLst>
        </xdr:cNvPr>
        <xdr:cNvSpPr/>
      </xdr:nvSpPr>
      <xdr:spPr>
        <a:xfrm>
          <a:off x="1778000" y="98238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6225667B-F8CA-4075-A370-BF1A0E7DA811}"/>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1D050D38-E4EC-439A-9104-F9B9CEDAEE62}"/>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76288505-67B2-4611-A696-FDD68EF9C2B2}"/>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5E41E63A-9442-4B9D-B458-2856D746BF75}"/>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5048121-E940-485D-B5C2-011E534C0837}"/>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112485</xdr:rowOff>
    </xdr:from>
    <xdr:to>
      <xdr:col>24</xdr:col>
      <xdr:colOff>114300</xdr:colOff>
      <xdr:row>58</xdr:row>
      <xdr:rowOff>42635</xdr:rowOff>
    </xdr:to>
    <xdr:sp macro="" textlink="">
      <xdr:nvSpPr>
        <xdr:cNvPr id="173" name="楕円 172">
          <a:extLst>
            <a:ext uri="{FF2B5EF4-FFF2-40B4-BE49-F238E27FC236}">
              <a16:creationId xmlns:a16="http://schemas.microsoft.com/office/drawing/2014/main" id="{C311D130-B238-460F-A653-85FEED0B0901}"/>
            </a:ext>
          </a:extLst>
        </xdr:cNvPr>
        <xdr:cNvSpPr/>
      </xdr:nvSpPr>
      <xdr:spPr>
        <a:xfrm>
          <a:off x="4127500" y="9529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135362</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ADD48936-8E77-406C-A959-F33B3456D447}"/>
            </a:ext>
          </a:extLst>
        </xdr:cNvPr>
        <xdr:cNvSpPr txBox="1"/>
      </xdr:nvSpPr>
      <xdr:spPr>
        <a:xfrm>
          <a:off x="4216400" y="9387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119017</xdr:rowOff>
    </xdr:from>
    <xdr:to>
      <xdr:col>20</xdr:col>
      <xdr:colOff>38100</xdr:colOff>
      <xdr:row>58</xdr:row>
      <xdr:rowOff>49167</xdr:rowOff>
    </xdr:to>
    <xdr:sp macro="" textlink="">
      <xdr:nvSpPr>
        <xdr:cNvPr id="175" name="楕円 174">
          <a:extLst>
            <a:ext uri="{FF2B5EF4-FFF2-40B4-BE49-F238E27FC236}">
              <a16:creationId xmlns:a16="http://schemas.microsoft.com/office/drawing/2014/main" id="{4C1AA0CC-E7CD-49F4-AFD9-DBD1F8A1E2CE}"/>
            </a:ext>
          </a:extLst>
        </xdr:cNvPr>
        <xdr:cNvSpPr/>
      </xdr:nvSpPr>
      <xdr:spPr>
        <a:xfrm>
          <a:off x="3384550" y="95360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163285</xdr:rowOff>
    </xdr:from>
    <xdr:to>
      <xdr:col>24</xdr:col>
      <xdr:colOff>63500</xdr:colOff>
      <xdr:row>57</xdr:row>
      <xdr:rowOff>169817</xdr:rowOff>
    </xdr:to>
    <xdr:cxnSp macro="">
      <xdr:nvCxnSpPr>
        <xdr:cNvPr id="176" name="直線コネクタ 175">
          <a:extLst>
            <a:ext uri="{FF2B5EF4-FFF2-40B4-BE49-F238E27FC236}">
              <a16:creationId xmlns:a16="http://schemas.microsoft.com/office/drawing/2014/main" id="{FD92685D-9CF2-4868-8CD9-0841BBBE96D9}"/>
            </a:ext>
          </a:extLst>
        </xdr:cNvPr>
        <xdr:cNvCxnSpPr/>
      </xdr:nvCxnSpPr>
      <xdr:spPr>
        <a:xfrm flipV="1">
          <a:off x="3429000" y="9580335"/>
          <a:ext cx="7493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133713</xdr:rowOff>
    </xdr:from>
    <xdr:to>
      <xdr:col>15</xdr:col>
      <xdr:colOff>101600</xdr:colOff>
      <xdr:row>58</xdr:row>
      <xdr:rowOff>63863</xdr:rowOff>
    </xdr:to>
    <xdr:sp macro="" textlink="">
      <xdr:nvSpPr>
        <xdr:cNvPr id="177" name="楕円 176">
          <a:extLst>
            <a:ext uri="{FF2B5EF4-FFF2-40B4-BE49-F238E27FC236}">
              <a16:creationId xmlns:a16="http://schemas.microsoft.com/office/drawing/2014/main" id="{BA3AC12B-905E-4CDC-B003-AEFD88868740}"/>
            </a:ext>
          </a:extLst>
        </xdr:cNvPr>
        <xdr:cNvSpPr/>
      </xdr:nvSpPr>
      <xdr:spPr>
        <a:xfrm>
          <a:off x="2571750" y="95507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169817</xdr:rowOff>
    </xdr:from>
    <xdr:to>
      <xdr:col>19</xdr:col>
      <xdr:colOff>177800</xdr:colOff>
      <xdr:row>58</xdr:row>
      <xdr:rowOff>13063</xdr:rowOff>
    </xdr:to>
    <xdr:cxnSp macro="">
      <xdr:nvCxnSpPr>
        <xdr:cNvPr id="178" name="直線コネクタ 177">
          <a:extLst>
            <a:ext uri="{FF2B5EF4-FFF2-40B4-BE49-F238E27FC236}">
              <a16:creationId xmlns:a16="http://schemas.microsoft.com/office/drawing/2014/main" id="{B20D185D-D5A7-41F3-B45C-A5C9DFF2EBD8}"/>
            </a:ext>
          </a:extLst>
        </xdr:cNvPr>
        <xdr:cNvCxnSpPr/>
      </xdr:nvCxnSpPr>
      <xdr:spPr>
        <a:xfrm flipV="1">
          <a:off x="2622550" y="9580517"/>
          <a:ext cx="80645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138612</xdr:rowOff>
    </xdr:from>
    <xdr:to>
      <xdr:col>10</xdr:col>
      <xdr:colOff>165100</xdr:colOff>
      <xdr:row>58</xdr:row>
      <xdr:rowOff>68762</xdr:rowOff>
    </xdr:to>
    <xdr:sp macro="" textlink="">
      <xdr:nvSpPr>
        <xdr:cNvPr id="179" name="楕円 178">
          <a:extLst>
            <a:ext uri="{FF2B5EF4-FFF2-40B4-BE49-F238E27FC236}">
              <a16:creationId xmlns:a16="http://schemas.microsoft.com/office/drawing/2014/main" id="{EA448667-52BC-4F04-9948-2EFE7BD19368}"/>
            </a:ext>
          </a:extLst>
        </xdr:cNvPr>
        <xdr:cNvSpPr/>
      </xdr:nvSpPr>
      <xdr:spPr>
        <a:xfrm>
          <a:off x="1778000" y="95556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13063</xdr:rowOff>
    </xdr:from>
    <xdr:to>
      <xdr:col>15</xdr:col>
      <xdr:colOff>50800</xdr:colOff>
      <xdr:row>58</xdr:row>
      <xdr:rowOff>17962</xdr:rowOff>
    </xdr:to>
    <xdr:cxnSp macro="">
      <xdr:nvCxnSpPr>
        <xdr:cNvPr id="180" name="直線コネクタ 179">
          <a:extLst>
            <a:ext uri="{FF2B5EF4-FFF2-40B4-BE49-F238E27FC236}">
              <a16:creationId xmlns:a16="http://schemas.microsoft.com/office/drawing/2014/main" id="{411FD97C-412F-4916-B980-DAADEA457889}"/>
            </a:ext>
          </a:extLst>
        </xdr:cNvPr>
        <xdr:cNvCxnSpPr/>
      </xdr:nvCxnSpPr>
      <xdr:spPr>
        <a:xfrm flipV="1">
          <a:off x="1828800" y="9595213"/>
          <a:ext cx="7937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81115</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C2DC925F-732E-425E-B5C1-A52E3941366B}"/>
            </a:ext>
          </a:extLst>
        </xdr:cNvPr>
        <xdr:cNvSpPr txBox="1"/>
      </xdr:nvSpPr>
      <xdr:spPr>
        <a:xfrm>
          <a:off x="3239144" y="9828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0D04E2EE-B4AE-4A51-97A3-E4466ED259A4}"/>
            </a:ext>
          </a:extLst>
        </xdr:cNvPr>
        <xdr:cNvSpPr txBox="1"/>
      </xdr:nvSpPr>
      <xdr:spPr>
        <a:xfrm>
          <a:off x="2439044"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3B3C3F92-921D-41AA-8461-083339BA8A99}"/>
            </a:ext>
          </a:extLst>
        </xdr:cNvPr>
        <xdr:cNvSpPr txBox="1"/>
      </xdr:nvSpPr>
      <xdr:spPr>
        <a:xfrm>
          <a:off x="164529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65694</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39456E04-A4B3-425A-8B9B-EC3BB7D96AE1}"/>
            </a:ext>
          </a:extLst>
        </xdr:cNvPr>
        <xdr:cNvSpPr txBox="1"/>
      </xdr:nvSpPr>
      <xdr:spPr>
        <a:xfrm>
          <a:off x="3239144"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80390</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0577456D-D439-4B0D-B343-4EF161459AF7}"/>
            </a:ext>
          </a:extLst>
        </xdr:cNvPr>
        <xdr:cNvSpPr txBox="1"/>
      </xdr:nvSpPr>
      <xdr:spPr>
        <a:xfrm>
          <a:off x="2439044" y="933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85289</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A3177E43-99BE-40B9-B1B3-307A11A8B7EC}"/>
            </a:ext>
          </a:extLst>
        </xdr:cNvPr>
        <xdr:cNvSpPr txBox="1"/>
      </xdr:nvSpPr>
      <xdr:spPr>
        <a:xfrm>
          <a:off x="1645294"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D1C7387F-80FB-4A66-A4AE-C1CFE8A83A2A}"/>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CB099E1C-71F5-4E0F-AA03-CB514DDCD8AA}"/>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901A8A46-CE4D-41FA-8DA9-4036BE8D1016}"/>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97A6790B-7773-45A2-B5B1-EB6028B13C31}"/>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6EC5151B-BA38-4B3C-9F07-AC1690978E09}"/>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385538B3-74C7-41ED-A03A-C29C7ECCF921}"/>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CFA3F9E0-5903-4F50-97F2-C19C810DF721}"/>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C0C39585-892D-423A-BFBB-EFBBBD0ECF96}"/>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104813C7-7590-4576-BED3-5E93F939E3DC}"/>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38669CB2-CDAA-4A4E-9185-580D62428ADD}"/>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0D45E26C-B033-4710-B3DC-331A7BC9A2DE}"/>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D37D5A3B-3315-4794-A736-C37A32956B59}"/>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B12FDABC-9E63-46FD-9579-197A2C83A388}"/>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BBEACD56-38D1-4C77-A5E7-06A00D54B0C9}"/>
            </a:ext>
          </a:extLst>
        </xdr:cNvPr>
        <xdr:cNvSpPr txBox="1"/>
      </xdr:nvSpPr>
      <xdr:spPr>
        <a:xfrm>
          <a:off x="532787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29CF741D-8F02-418E-91D4-3B3D96CF357E}"/>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D017B28B-DF44-4E93-83C5-C6FF4FFD4481}"/>
            </a:ext>
          </a:extLst>
        </xdr:cNvPr>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6F8D95C6-1E60-4353-AB63-4DE2070772F7}"/>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7EFC1238-2AF7-43CD-8E8C-48792C276979}"/>
            </a:ext>
          </a:extLst>
        </xdr:cNvPr>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94FCBF9B-DA98-44F4-B771-E915828052A1}"/>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24C8DE05-ADAF-4AC7-94DB-6A86E6215C31}"/>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B8762B3E-4E1D-4604-B267-4729D9E60492}"/>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id="{4A2C9594-552C-42B2-9FCC-37C3A4097740}"/>
            </a:ext>
          </a:extLst>
        </xdr:cNvPr>
        <xdr:cNvSpPr txBox="1"/>
      </xdr:nvSpPr>
      <xdr:spPr>
        <a:xfrm>
          <a:off x="5282808" y="86779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BBA5DB80-0865-469E-A82B-E4222070390B}"/>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a:extLst>
            <a:ext uri="{FF2B5EF4-FFF2-40B4-BE49-F238E27FC236}">
              <a16:creationId xmlns:a16="http://schemas.microsoft.com/office/drawing/2014/main" id="{FC8A44CE-4306-4C73-B9EA-8785EF7EF82D}"/>
            </a:ext>
          </a:extLst>
        </xdr:cNvPr>
        <xdr:cNvCxnSpPr/>
      </xdr:nvCxnSpPr>
      <xdr:spPr>
        <a:xfrm flipV="1">
          <a:off x="9429115" y="9143032"/>
          <a:ext cx="0" cy="150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83C1F0B3-CA79-48BA-A759-1E67DE68756A}"/>
            </a:ext>
          </a:extLst>
        </xdr:cNvPr>
        <xdr:cNvSpPr txBox="1"/>
      </xdr:nvSpPr>
      <xdr:spPr>
        <a:xfrm>
          <a:off x="9467850" y="1064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a:extLst>
            <a:ext uri="{FF2B5EF4-FFF2-40B4-BE49-F238E27FC236}">
              <a16:creationId xmlns:a16="http://schemas.microsoft.com/office/drawing/2014/main" id="{3C7DAE1F-B78A-4D30-B590-BB76BC225479}"/>
            </a:ext>
          </a:extLst>
        </xdr:cNvPr>
        <xdr:cNvCxnSpPr/>
      </xdr:nvCxnSpPr>
      <xdr:spPr>
        <a:xfrm>
          <a:off x="9359900" y="10644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C3E181EB-4D94-4298-AD41-D1B878B51E54}"/>
            </a:ext>
          </a:extLst>
        </xdr:cNvPr>
        <xdr:cNvSpPr txBox="1"/>
      </xdr:nvSpPr>
      <xdr:spPr>
        <a:xfrm>
          <a:off x="9467850" y="89246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a:extLst>
            <a:ext uri="{FF2B5EF4-FFF2-40B4-BE49-F238E27FC236}">
              <a16:creationId xmlns:a16="http://schemas.microsoft.com/office/drawing/2014/main" id="{CF769A4A-61CF-4ED4-BFBE-3EB1A156DCAB}"/>
            </a:ext>
          </a:extLst>
        </xdr:cNvPr>
        <xdr:cNvCxnSpPr/>
      </xdr:nvCxnSpPr>
      <xdr:spPr>
        <a:xfrm>
          <a:off x="9359900" y="91430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15" name="【橋りょう・トンネル】&#10;一人当たり有形固定資産（償却資産）額平均値テキスト">
          <a:extLst>
            <a:ext uri="{FF2B5EF4-FFF2-40B4-BE49-F238E27FC236}">
              <a16:creationId xmlns:a16="http://schemas.microsoft.com/office/drawing/2014/main" id="{912C1E27-DEB1-4ADA-8D2B-C5E7A39A22D6}"/>
            </a:ext>
          </a:extLst>
        </xdr:cNvPr>
        <xdr:cNvSpPr txBox="1"/>
      </xdr:nvSpPr>
      <xdr:spPr>
        <a:xfrm>
          <a:off x="9467850" y="10214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a:extLst>
            <a:ext uri="{FF2B5EF4-FFF2-40B4-BE49-F238E27FC236}">
              <a16:creationId xmlns:a16="http://schemas.microsoft.com/office/drawing/2014/main" id="{7F93B037-5C6E-4742-A2E2-F6C63176E629}"/>
            </a:ext>
          </a:extLst>
        </xdr:cNvPr>
        <xdr:cNvSpPr/>
      </xdr:nvSpPr>
      <xdr:spPr>
        <a:xfrm>
          <a:off x="9398000" y="103564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a:extLst>
            <a:ext uri="{FF2B5EF4-FFF2-40B4-BE49-F238E27FC236}">
              <a16:creationId xmlns:a16="http://schemas.microsoft.com/office/drawing/2014/main" id="{8D6FDA14-10C9-46A4-9865-79AF4FBF5F1F}"/>
            </a:ext>
          </a:extLst>
        </xdr:cNvPr>
        <xdr:cNvSpPr/>
      </xdr:nvSpPr>
      <xdr:spPr>
        <a:xfrm>
          <a:off x="8636000" y="103852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a:extLst>
            <a:ext uri="{FF2B5EF4-FFF2-40B4-BE49-F238E27FC236}">
              <a16:creationId xmlns:a16="http://schemas.microsoft.com/office/drawing/2014/main" id="{72C372E1-006B-4493-86C8-31DCACEA67B1}"/>
            </a:ext>
          </a:extLst>
        </xdr:cNvPr>
        <xdr:cNvSpPr/>
      </xdr:nvSpPr>
      <xdr:spPr>
        <a:xfrm>
          <a:off x="7842250" y="103000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9" name="フローチャート: 判断 218">
          <a:extLst>
            <a:ext uri="{FF2B5EF4-FFF2-40B4-BE49-F238E27FC236}">
              <a16:creationId xmlns:a16="http://schemas.microsoft.com/office/drawing/2014/main" id="{56947A0E-0306-4322-A54E-12098B59EF41}"/>
            </a:ext>
          </a:extLst>
        </xdr:cNvPr>
        <xdr:cNvSpPr/>
      </xdr:nvSpPr>
      <xdr:spPr>
        <a:xfrm>
          <a:off x="7029450" y="1044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F3E42BE3-2364-422B-91D6-00092B71333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AD0A1FC-A661-4AA5-8C2C-271D166C4646}"/>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3F4D4A77-156B-4AF9-AC64-324091F68327}"/>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2EF2E691-4905-43D6-AE82-9078FDF2157E}"/>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537EB07-C56C-4233-AD1B-CE70FCC84FF1}"/>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82672</xdr:rowOff>
    </xdr:from>
    <xdr:to>
      <xdr:col>55</xdr:col>
      <xdr:colOff>50800</xdr:colOff>
      <xdr:row>64</xdr:row>
      <xdr:rowOff>12822</xdr:rowOff>
    </xdr:to>
    <xdr:sp macro="" textlink="">
      <xdr:nvSpPr>
        <xdr:cNvPr id="225" name="楕円 224">
          <a:extLst>
            <a:ext uri="{FF2B5EF4-FFF2-40B4-BE49-F238E27FC236}">
              <a16:creationId xmlns:a16="http://schemas.microsoft.com/office/drawing/2014/main" id="{32CBB8F2-8DA4-482C-A4B5-B147EE34E4E7}"/>
            </a:ext>
          </a:extLst>
        </xdr:cNvPr>
        <xdr:cNvSpPr/>
      </xdr:nvSpPr>
      <xdr:spPr>
        <a:xfrm>
          <a:off x="9398000" y="104903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169049</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id="{1D78A87F-F1CB-402C-A685-036CCEB182CE}"/>
            </a:ext>
          </a:extLst>
        </xdr:cNvPr>
        <xdr:cNvSpPr txBox="1"/>
      </xdr:nvSpPr>
      <xdr:spPr>
        <a:xfrm>
          <a:off x="9467850" y="1040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89322</xdr:rowOff>
    </xdr:from>
    <xdr:to>
      <xdr:col>50</xdr:col>
      <xdr:colOff>165100</xdr:colOff>
      <xdr:row>64</xdr:row>
      <xdr:rowOff>19472</xdr:rowOff>
    </xdr:to>
    <xdr:sp macro="" textlink="">
      <xdr:nvSpPr>
        <xdr:cNvPr id="227" name="楕円 226">
          <a:extLst>
            <a:ext uri="{FF2B5EF4-FFF2-40B4-BE49-F238E27FC236}">
              <a16:creationId xmlns:a16="http://schemas.microsoft.com/office/drawing/2014/main" id="{34B4846A-A227-4E0F-AFE3-D8F6010FCAB5}"/>
            </a:ext>
          </a:extLst>
        </xdr:cNvPr>
        <xdr:cNvSpPr/>
      </xdr:nvSpPr>
      <xdr:spPr>
        <a:xfrm>
          <a:off x="8636000" y="104969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133472</xdr:rowOff>
    </xdr:from>
    <xdr:to>
      <xdr:col>55</xdr:col>
      <xdr:colOff>0</xdr:colOff>
      <xdr:row>63</xdr:row>
      <xdr:rowOff>140122</xdr:rowOff>
    </xdr:to>
    <xdr:cxnSp macro="">
      <xdr:nvCxnSpPr>
        <xdr:cNvPr id="228" name="直線コネクタ 227">
          <a:extLst>
            <a:ext uri="{FF2B5EF4-FFF2-40B4-BE49-F238E27FC236}">
              <a16:creationId xmlns:a16="http://schemas.microsoft.com/office/drawing/2014/main" id="{186F9C36-1F2E-4C37-955A-C779325D3995}"/>
            </a:ext>
          </a:extLst>
        </xdr:cNvPr>
        <xdr:cNvCxnSpPr/>
      </xdr:nvCxnSpPr>
      <xdr:spPr>
        <a:xfrm flipV="1">
          <a:off x="8686800" y="10541122"/>
          <a:ext cx="742950" cy="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93103</xdr:rowOff>
    </xdr:from>
    <xdr:to>
      <xdr:col>46</xdr:col>
      <xdr:colOff>38100</xdr:colOff>
      <xdr:row>64</xdr:row>
      <xdr:rowOff>23253</xdr:rowOff>
    </xdr:to>
    <xdr:sp macro="" textlink="">
      <xdr:nvSpPr>
        <xdr:cNvPr id="229" name="楕円 228">
          <a:extLst>
            <a:ext uri="{FF2B5EF4-FFF2-40B4-BE49-F238E27FC236}">
              <a16:creationId xmlns:a16="http://schemas.microsoft.com/office/drawing/2014/main" id="{BBD6BA9C-BED5-4E06-BE47-9FE2C451E871}"/>
            </a:ext>
          </a:extLst>
        </xdr:cNvPr>
        <xdr:cNvSpPr/>
      </xdr:nvSpPr>
      <xdr:spPr>
        <a:xfrm>
          <a:off x="7842250" y="105007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140122</xdr:rowOff>
    </xdr:from>
    <xdr:to>
      <xdr:col>50</xdr:col>
      <xdr:colOff>114300</xdr:colOff>
      <xdr:row>63</xdr:row>
      <xdr:rowOff>143903</xdr:rowOff>
    </xdr:to>
    <xdr:cxnSp macro="">
      <xdr:nvCxnSpPr>
        <xdr:cNvPr id="230" name="直線コネクタ 229">
          <a:extLst>
            <a:ext uri="{FF2B5EF4-FFF2-40B4-BE49-F238E27FC236}">
              <a16:creationId xmlns:a16="http://schemas.microsoft.com/office/drawing/2014/main" id="{76B902E6-540B-4EE1-9F4B-5B467AB72DBE}"/>
            </a:ext>
          </a:extLst>
        </xdr:cNvPr>
        <xdr:cNvCxnSpPr/>
      </xdr:nvCxnSpPr>
      <xdr:spPr>
        <a:xfrm flipV="1">
          <a:off x="7886700" y="10547772"/>
          <a:ext cx="8001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97533</xdr:rowOff>
    </xdr:from>
    <xdr:to>
      <xdr:col>41</xdr:col>
      <xdr:colOff>101600</xdr:colOff>
      <xdr:row>64</xdr:row>
      <xdr:rowOff>27683</xdr:rowOff>
    </xdr:to>
    <xdr:sp macro="" textlink="">
      <xdr:nvSpPr>
        <xdr:cNvPr id="231" name="楕円 230">
          <a:extLst>
            <a:ext uri="{FF2B5EF4-FFF2-40B4-BE49-F238E27FC236}">
              <a16:creationId xmlns:a16="http://schemas.microsoft.com/office/drawing/2014/main" id="{F93983A6-17A4-4FAF-951D-803339AA13C4}"/>
            </a:ext>
          </a:extLst>
        </xdr:cNvPr>
        <xdr:cNvSpPr/>
      </xdr:nvSpPr>
      <xdr:spPr>
        <a:xfrm>
          <a:off x="7029450" y="105051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143903</xdr:rowOff>
    </xdr:from>
    <xdr:to>
      <xdr:col>45</xdr:col>
      <xdr:colOff>177800</xdr:colOff>
      <xdr:row>63</xdr:row>
      <xdr:rowOff>148333</xdr:rowOff>
    </xdr:to>
    <xdr:cxnSp macro="">
      <xdr:nvCxnSpPr>
        <xdr:cNvPr id="232" name="直線コネクタ 231">
          <a:extLst>
            <a:ext uri="{FF2B5EF4-FFF2-40B4-BE49-F238E27FC236}">
              <a16:creationId xmlns:a16="http://schemas.microsoft.com/office/drawing/2014/main" id="{1D02E38A-55D6-4CE3-B796-49910EE4B673}"/>
            </a:ext>
          </a:extLst>
        </xdr:cNvPr>
        <xdr:cNvCxnSpPr/>
      </xdr:nvCxnSpPr>
      <xdr:spPr>
        <a:xfrm flipV="1">
          <a:off x="7080250" y="10551553"/>
          <a:ext cx="80645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33" name="n_1aveValue【橋りょう・トンネル】&#10;一人当たり有形固定資産（償却資産）額">
          <a:extLst>
            <a:ext uri="{FF2B5EF4-FFF2-40B4-BE49-F238E27FC236}">
              <a16:creationId xmlns:a16="http://schemas.microsoft.com/office/drawing/2014/main" id="{6B08AC65-BDCC-4475-8688-18807AB5E74D}"/>
            </a:ext>
          </a:extLst>
        </xdr:cNvPr>
        <xdr:cNvSpPr txBox="1"/>
      </xdr:nvSpPr>
      <xdr:spPr>
        <a:xfrm>
          <a:off x="8367105" y="10166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34" name="n_2aveValue【橋りょう・トンネル】&#10;一人当たり有形固定資産（償却資産）額">
          <a:extLst>
            <a:ext uri="{FF2B5EF4-FFF2-40B4-BE49-F238E27FC236}">
              <a16:creationId xmlns:a16="http://schemas.microsoft.com/office/drawing/2014/main" id="{532601A7-297D-4E2F-A34E-A497F9D4C1D1}"/>
            </a:ext>
          </a:extLst>
        </xdr:cNvPr>
        <xdr:cNvSpPr txBox="1"/>
      </xdr:nvSpPr>
      <xdr:spPr>
        <a:xfrm>
          <a:off x="7567005" y="10081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DD701813-31B6-48C1-B2CF-78B96A9E2974}"/>
            </a:ext>
          </a:extLst>
        </xdr:cNvPr>
        <xdr:cNvSpPr txBox="1"/>
      </xdr:nvSpPr>
      <xdr:spPr>
        <a:xfrm>
          <a:off x="6818845" y="1023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10599</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F3096634-FACA-4642-8CF0-86F8098AB12E}"/>
            </a:ext>
          </a:extLst>
        </xdr:cNvPr>
        <xdr:cNvSpPr txBox="1"/>
      </xdr:nvSpPr>
      <xdr:spPr>
        <a:xfrm>
          <a:off x="8399995" y="1058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14380</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2A5C28BA-D8B0-46A6-89ED-01933268FE3F}"/>
            </a:ext>
          </a:extLst>
        </xdr:cNvPr>
        <xdr:cNvSpPr txBox="1"/>
      </xdr:nvSpPr>
      <xdr:spPr>
        <a:xfrm>
          <a:off x="7612595" y="105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18810</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8B40A821-1E9B-4C1B-9C4C-3191C7189C23}"/>
            </a:ext>
          </a:extLst>
        </xdr:cNvPr>
        <xdr:cNvSpPr txBox="1"/>
      </xdr:nvSpPr>
      <xdr:spPr>
        <a:xfrm>
          <a:off x="6818845" y="1059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7F16B4EF-FFFD-4D04-8DC5-793C03C4CF24}"/>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689F80B3-905D-4972-95DF-AA46D6FB7DA5}"/>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15D893E9-8A2D-4085-95AC-1936FF9A3F9C}"/>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22EEA573-E88E-4811-9BB8-7408B5CD1641}"/>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16D93E41-46DF-4B71-8FD1-DBBDFF508F37}"/>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429AD384-F2E3-42AE-A351-9089ABFE23F6}"/>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7E2569AC-F52E-4925-A91C-BB7C8CE8841F}"/>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13B7954E-31E7-4962-9139-9F7998D84865}"/>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59049509-6FD7-44A5-A1E2-264DB738643D}"/>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226269ED-9760-4D71-9BA6-A0C20D5EF5A6}"/>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845F858C-A7D5-4DF3-9EB3-9406F281EFA9}"/>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8CF4254E-1D10-451C-92D0-30CF61362AFE}"/>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22A8CE2C-C599-4E7F-A282-339E67DC3C6D}"/>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15095D7A-FDE7-44E9-A94F-626FCD767B97}"/>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7A0D692D-C032-439D-A5F8-975F4FC6D92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E3773776-3F93-40FC-AB79-80DED5502486}"/>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06D7773F-A795-4A6F-9CD3-4892A2A0DD65}"/>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F1E617C2-E91F-4815-AF1E-6D8DE756DA41}"/>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ADE385FD-3C86-4040-BFDF-8EBD7B76B57B}"/>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1D791936-6EE3-4C4F-82CB-625492BC0F97}"/>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7DBA3679-64E3-4FF2-AD58-E2D90F27C527}"/>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80A2BA21-8725-4512-AE8B-F7119E74310B}"/>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E911D85D-6593-4707-8A88-587A535CC2A5}"/>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799D9243-8113-419E-BA47-7EA12FDF809A}"/>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a:extLst>
            <a:ext uri="{FF2B5EF4-FFF2-40B4-BE49-F238E27FC236}">
              <a16:creationId xmlns:a16="http://schemas.microsoft.com/office/drawing/2014/main" id="{9F7AD9A5-9CD1-498B-A947-F7602D0A5797}"/>
            </a:ext>
          </a:extLst>
        </xdr:cNvPr>
        <xdr:cNvCxnSpPr/>
      </xdr:nvCxnSpPr>
      <xdr:spPr>
        <a:xfrm flipV="1">
          <a:off x="4177665" y="128524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FDC78429-1B38-45C4-AD0B-08D3B6DFFF66}"/>
            </a:ext>
          </a:extLst>
        </xdr:cNvPr>
        <xdr:cNvSpPr txBox="1"/>
      </xdr:nvSpPr>
      <xdr:spPr>
        <a:xfrm>
          <a:off x="4216400" y="1436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a:extLst>
            <a:ext uri="{FF2B5EF4-FFF2-40B4-BE49-F238E27FC236}">
              <a16:creationId xmlns:a16="http://schemas.microsoft.com/office/drawing/2014/main" id="{90976BC4-C852-4E06-8918-0B153CF8C9F0}"/>
            </a:ext>
          </a:extLst>
        </xdr:cNvPr>
        <xdr:cNvCxnSpPr/>
      </xdr:nvCxnSpPr>
      <xdr:spPr>
        <a:xfrm>
          <a:off x="4108450" y="143630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a:extLst>
            <a:ext uri="{FF2B5EF4-FFF2-40B4-BE49-F238E27FC236}">
              <a16:creationId xmlns:a16="http://schemas.microsoft.com/office/drawing/2014/main" id="{15CF2950-05E4-4AB5-80FB-2626EE56743C}"/>
            </a:ext>
          </a:extLst>
        </xdr:cNvPr>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4129A1F9-9622-4500-870B-2DB0A858FEBA}"/>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AC445590-DB99-440C-A032-F4DA8FD0FC16}"/>
            </a:ext>
          </a:extLst>
        </xdr:cNvPr>
        <xdr:cNvSpPr txBox="1"/>
      </xdr:nvSpPr>
      <xdr:spPr>
        <a:xfrm>
          <a:off x="4216400" y="1344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a:extLst>
            <a:ext uri="{FF2B5EF4-FFF2-40B4-BE49-F238E27FC236}">
              <a16:creationId xmlns:a16="http://schemas.microsoft.com/office/drawing/2014/main" id="{6F702782-2DB8-4F00-80C0-843D9885E9B8}"/>
            </a:ext>
          </a:extLst>
        </xdr:cNvPr>
        <xdr:cNvSpPr/>
      </xdr:nvSpPr>
      <xdr:spPr>
        <a:xfrm>
          <a:off x="4127500" y="13469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a:extLst>
            <a:ext uri="{FF2B5EF4-FFF2-40B4-BE49-F238E27FC236}">
              <a16:creationId xmlns:a16="http://schemas.microsoft.com/office/drawing/2014/main" id="{F60BF427-203E-4113-94BC-98F36F20FFB0}"/>
            </a:ext>
          </a:extLst>
        </xdr:cNvPr>
        <xdr:cNvSpPr/>
      </xdr:nvSpPr>
      <xdr:spPr>
        <a:xfrm>
          <a:off x="3384550" y="134848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a:extLst>
            <a:ext uri="{FF2B5EF4-FFF2-40B4-BE49-F238E27FC236}">
              <a16:creationId xmlns:a16="http://schemas.microsoft.com/office/drawing/2014/main" id="{BFA66558-EF4C-46A2-8C13-A55A60028A31}"/>
            </a:ext>
          </a:extLst>
        </xdr:cNvPr>
        <xdr:cNvSpPr/>
      </xdr:nvSpPr>
      <xdr:spPr>
        <a:xfrm>
          <a:off x="2571750" y="135096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2" name="フローチャート: 判断 271">
          <a:extLst>
            <a:ext uri="{FF2B5EF4-FFF2-40B4-BE49-F238E27FC236}">
              <a16:creationId xmlns:a16="http://schemas.microsoft.com/office/drawing/2014/main" id="{4FF1379F-7251-45A2-9A6D-467CC487F736}"/>
            </a:ext>
          </a:extLst>
        </xdr:cNvPr>
        <xdr:cNvSpPr/>
      </xdr:nvSpPr>
      <xdr:spPr>
        <a:xfrm>
          <a:off x="1778000" y="13517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3E6128EF-9407-4588-8E53-963ED1BF2BB7}"/>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BE789CC3-E367-4F5A-8E78-D9E1263A092F}"/>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2CA743CC-290B-4A97-BF9D-D905D5AAC784}"/>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5710596B-4B3C-4E33-91BE-65A3F56056B2}"/>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3754236F-2597-4B77-84C7-59575951C389}"/>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124461</xdr:rowOff>
    </xdr:from>
    <xdr:to>
      <xdr:col>24</xdr:col>
      <xdr:colOff>114300</xdr:colOff>
      <xdr:row>78</xdr:row>
      <xdr:rowOff>54611</xdr:rowOff>
    </xdr:to>
    <xdr:sp macro="" textlink="">
      <xdr:nvSpPr>
        <xdr:cNvPr id="278" name="楕円 277">
          <a:extLst>
            <a:ext uri="{FF2B5EF4-FFF2-40B4-BE49-F238E27FC236}">
              <a16:creationId xmlns:a16="http://schemas.microsoft.com/office/drawing/2014/main" id="{F30217C9-CEB1-4F55-8BB0-E265121E3643}"/>
            </a:ext>
          </a:extLst>
        </xdr:cNvPr>
        <xdr:cNvSpPr/>
      </xdr:nvSpPr>
      <xdr:spPr>
        <a:xfrm>
          <a:off x="4127500" y="128435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39388</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97873B26-A33B-402D-BEB6-9AF974ADD796}"/>
            </a:ext>
          </a:extLst>
        </xdr:cNvPr>
        <xdr:cNvSpPr txBox="1"/>
      </xdr:nvSpPr>
      <xdr:spPr>
        <a:xfrm>
          <a:off x="4216400" y="1275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107314</xdr:rowOff>
    </xdr:from>
    <xdr:to>
      <xdr:col>20</xdr:col>
      <xdr:colOff>38100</xdr:colOff>
      <xdr:row>78</xdr:row>
      <xdr:rowOff>37464</xdr:rowOff>
    </xdr:to>
    <xdr:sp macro="" textlink="">
      <xdr:nvSpPr>
        <xdr:cNvPr id="280" name="楕円 279">
          <a:extLst>
            <a:ext uri="{FF2B5EF4-FFF2-40B4-BE49-F238E27FC236}">
              <a16:creationId xmlns:a16="http://schemas.microsoft.com/office/drawing/2014/main" id="{9FEF6AFB-1561-4F2B-ABFD-7169E3A32E52}"/>
            </a:ext>
          </a:extLst>
        </xdr:cNvPr>
        <xdr:cNvSpPr/>
      </xdr:nvSpPr>
      <xdr:spPr>
        <a:xfrm>
          <a:off x="3384550" y="128263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158114</xdr:rowOff>
    </xdr:from>
    <xdr:to>
      <xdr:col>24</xdr:col>
      <xdr:colOff>63500</xdr:colOff>
      <xdr:row>78</xdr:row>
      <xdr:rowOff>3811</xdr:rowOff>
    </xdr:to>
    <xdr:cxnSp macro="">
      <xdr:nvCxnSpPr>
        <xdr:cNvPr id="281" name="直線コネクタ 280">
          <a:extLst>
            <a:ext uri="{FF2B5EF4-FFF2-40B4-BE49-F238E27FC236}">
              <a16:creationId xmlns:a16="http://schemas.microsoft.com/office/drawing/2014/main" id="{7D0DF589-E69D-41E5-83B6-C5E9A934FE60}"/>
            </a:ext>
          </a:extLst>
        </xdr:cNvPr>
        <xdr:cNvCxnSpPr/>
      </xdr:nvCxnSpPr>
      <xdr:spPr>
        <a:xfrm>
          <a:off x="3429000" y="12877164"/>
          <a:ext cx="7493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109220</xdr:rowOff>
    </xdr:from>
    <xdr:to>
      <xdr:col>15</xdr:col>
      <xdr:colOff>101600</xdr:colOff>
      <xdr:row>78</xdr:row>
      <xdr:rowOff>39370</xdr:rowOff>
    </xdr:to>
    <xdr:sp macro="" textlink="">
      <xdr:nvSpPr>
        <xdr:cNvPr id="282" name="楕円 281">
          <a:extLst>
            <a:ext uri="{FF2B5EF4-FFF2-40B4-BE49-F238E27FC236}">
              <a16:creationId xmlns:a16="http://schemas.microsoft.com/office/drawing/2014/main" id="{19652463-3B4D-4137-84E4-DC8D8E0CC34B}"/>
            </a:ext>
          </a:extLst>
        </xdr:cNvPr>
        <xdr:cNvSpPr/>
      </xdr:nvSpPr>
      <xdr:spPr>
        <a:xfrm>
          <a:off x="2571750" y="12828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158114</xdr:rowOff>
    </xdr:from>
    <xdr:to>
      <xdr:col>19</xdr:col>
      <xdr:colOff>177800</xdr:colOff>
      <xdr:row>77</xdr:row>
      <xdr:rowOff>160020</xdr:rowOff>
    </xdr:to>
    <xdr:cxnSp macro="">
      <xdr:nvCxnSpPr>
        <xdr:cNvPr id="283" name="直線コネクタ 282">
          <a:extLst>
            <a:ext uri="{FF2B5EF4-FFF2-40B4-BE49-F238E27FC236}">
              <a16:creationId xmlns:a16="http://schemas.microsoft.com/office/drawing/2014/main" id="{EE8024E8-B55C-482B-BF29-0AEB674E83A2}"/>
            </a:ext>
          </a:extLst>
        </xdr:cNvPr>
        <xdr:cNvCxnSpPr/>
      </xdr:nvCxnSpPr>
      <xdr:spPr>
        <a:xfrm flipV="1">
          <a:off x="2622550" y="12877164"/>
          <a:ext cx="8064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88264</xdr:rowOff>
    </xdr:from>
    <xdr:to>
      <xdr:col>10</xdr:col>
      <xdr:colOff>165100</xdr:colOff>
      <xdr:row>78</xdr:row>
      <xdr:rowOff>18414</xdr:rowOff>
    </xdr:to>
    <xdr:sp macro="" textlink="">
      <xdr:nvSpPr>
        <xdr:cNvPr id="284" name="楕円 283">
          <a:extLst>
            <a:ext uri="{FF2B5EF4-FFF2-40B4-BE49-F238E27FC236}">
              <a16:creationId xmlns:a16="http://schemas.microsoft.com/office/drawing/2014/main" id="{75A47002-9833-49F9-8D48-7C9B757274F9}"/>
            </a:ext>
          </a:extLst>
        </xdr:cNvPr>
        <xdr:cNvSpPr/>
      </xdr:nvSpPr>
      <xdr:spPr>
        <a:xfrm>
          <a:off x="1778000" y="128073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139064</xdr:rowOff>
    </xdr:from>
    <xdr:to>
      <xdr:col>15</xdr:col>
      <xdr:colOff>50800</xdr:colOff>
      <xdr:row>77</xdr:row>
      <xdr:rowOff>160020</xdr:rowOff>
    </xdr:to>
    <xdr:cxnSp macro="">
      <xdr:nvCxnSpPr>
        <xdr:cNvPr id="285" name="直線コネクタ 284">
          <a:extLst>
            <a:ext uri="{FF2B5EF4-FFF2-40B4-BE49-F238E27FC236}">
              <a16:creationId xmlns:a16="http://schemas.microsoft.com/office/drawing/2014/main" id="{16388A1D-F0CD-4EFF-B792-DB84E9D77303}"/>
            </a:ext>
          </a:extLst>
        </xdr:cNvPr>
        <xdr:cNvCxnSpPr/>
      </xdr:nvCxnSpPr>
      <xdr:spPr>
        <a:xfrm>
          <a:off x="1828800" y="12858114"/>
          <a:ext cx="79375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86" name="n_1aveValue【公営住宅】&#10;有形固定資産減価償却率">
          <a:extLst>
            <a:ext uri="{FF2B5EF4-FFF2-40B4-BE49-F238E27FC236}">
              <a16:creationId xmlns:a16="http://schemas.microsoft.com/office/drawing/2014/main" id="{D316D363-4D73-425B-9D46-D211318B0572}"/>
            </a:ext>
          </a:extLst>
        </xdr:cNvPr>
        <xdr:cNvSpPr txBox="1"/>
      </xdr:nvSpPr>
      <xdr:spPr>
        <a:xfrm>
          <a:off x="323914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7" name="n_2aveValue【公営住宅】&#10;有形固定資産減価償却率">
          <a:extLst>
            <a:ext uri="{FF2B5EF4-FFF2-40B4-BE49-F238E27FC236}">
              <a16:creationId xmlns:a16="http://schemas.microsoft.com/office/drawing/2014/main" id="{752072A5-38F7-47B7-87B1-33CD45F1FC6D}"/>
            </a:ext>
          </a:extLst>
        </xdr:cNvPr>
        <xdr:cNvSpPr txBox="1"/>
      </xdr:nvSpPr>
      <xdr:spPr>
        <a:xfrm>
          <a:off x="2439044" y="1359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88" name="n_3aveValue【公営住宅】&#10;有形固定資産減価償却率">
          <a:extLst>
            <a:ext uri="{FF2B5EF4-FFF2-40B4-BE49-F238E27FC236}">
              <a16:creationId xmlns:a16="http://schemas.microsoft.com/office/drawing/2014/main" id="{508BA660-C220-4FA3-A1D7-40A258B6A35B}"/>
            </a:ext>
          </a:extLst>
        </xdr:cNvPr>
        <xdr:cNvSpPr txBox="1"/>
      </xdr:nvSpPr>
      <xdr:spPr>
        <a:xfrm>
          <a:off x="1645294" y="1360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53991</xdr:rowOff>
    </xdr:from>
    <xdr:ext cx="405111" cy="259045"/>
    <xdr:sp macro="" textlink="">
      <xdr:nvSpPr>
        <xdr:cNvPr id="289" name="n_1mainValue【公営住宅】&#10;有形固定資産減価償却率">
          <a:extLst>
            <a:ext uri="{FF2B5EF4-FFF2-40B4-BE49-F238E27FC236}">
              <a16:creationId xmlns:a16="http://schemas.microsoft.com/office/drawing/2014/main" id="{D1236297-8439-4D97-8F58-093CD3B774F4}"/>
            </a:ext>
          </a:extLst>
        </xdr:cNvPr>
        <xdr:cNvSpPr txBox="1"/>
      </xdr:nvSpPr>
      <xdr:spPr>
        <a:xfrm>
          <a:off x="3239144" y="1260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55897</xdr:rowOff>
    </xdr:from>
    <xdr:ext cx="405111" cy="259045"/>
    <xdr:sp macro="" textlink="">
      <xdr:nvSpPr>
        <xdr:cNvPr id="290" name="n_2mainValue【公営住宅】&#10;有形固定資産減価償却率">
          <a:extLst>
            <a:ext uri="{FF2B5EF4-FFF2-40B4-BE49-F238E27FC236}">
              <a16:creationId xmlns:a16="http://schemas.microsoft.com/office/drawing/2014/main" id="{D9C571D8-1A5A-4276-9463-A0CC94EB927B}"/>
            </a:ext>
          </a:extLst>
        </xdr:cNvPr>
        <xdr:cNvSpPr txBox="1"/>
      </xdr:nvSpPr>
      <xdr:spPr>
        <a:xfrm>
          <a:off x="2439044" y="1260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34941</xdr:rowOff>
    </xdr:from>
    <xdr:ext cx="405111" cy="259045"/>
    <xdr:sp macro="" textlink="">
      <xdr:nvSpPr>
        <xdr:cNvPr id="291" name="n_3mainValue【公営住宅】&#10;有形固定資産減価償却率">
          <a:extLst>
            <a:ext uri="{FF2B5EF4-FFF2-40B4-BE49-F238E27FC236}">
              <a16:creationId xmlns:a16="http://schemas.microsoft.com/office/drawing/2014/main" id="{40A69828-38FF-4A36-AF6B-84B71B91EABA}"/>
            </a:ext>
          </a:extLst>
        </xdr:cNvPr>
        <xdr:cNvSpPr txBox="1"/>
      </xdr:nvSpPr>
      <xdr:spPr>
        <a:xfrm>
          <a:off x="1645294" y="1258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61C5B7E9-22ED-4D57-BF97-28D3484C4AD1}"/>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8E58F48C-B39E-4E16-9DBC-CEDB7471064A}"/>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B8819E95-3B4D-4745-B077-18921DC3B15D}"/>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91A50218-006A-4FA2-8086-D7AD759873B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CB7A9E4E-1C39-408D-97B0-11F1ED465A35}"/>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CA9E6F66-F0D5-4559-87C1-0ACB988EC6B4}"/>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CA2F2116-4E94-433F-94C4-0B91018197CF}"/>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A5A4D3D5-B995-40AC-A064-BCEF454EC015}"/>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FD6029CB-5C03-4429-BE26-1852FF2A7A5C}"/>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6A8E0269-9669-40ED-8A06-35773078E2D5}"/>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E924450C-2105-46FD-AE68-0E69E6725612}"/>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8F48E57A-F0A4-42DD-86BE-25EE1DD73C91}"/>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C7D3135C-469D-47BD-B309-4ED4BC1D458D}"/>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5104F56D-B5D1-41BD-83C7-CCD147F32CE6}"/>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3789CC50-5472-442D-AF02-60EA2F790CBD}"/>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F30B436E-747B-47D6-AA30-11CB25816890}"/>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37CBE3FA-1F31-4A7C-9633-DD9A0947A82F}"/>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15A55922-F67F-47F9-97FB-A696E0E8B2ED}"/>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A43350CB-FDFB-4E30-98A6-53A7B3143F7B}"/>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a:extLst>
            <a:ext uri="{FF2B5EF4-FFF2-40B4-BE49-F238E27FC236}">
              <a16:creationId xmlns:a16="http://schemas.microsoft.com/office/drawing/2014/main" id="{0EB057C6-923A-4DBD-9E77-B653EFE43DCC}"/>
            </a:ext>
          </a:extLst>
        </xdr:cNvPr>
        <xdr:cNvSpPr txBox="1"/>
      </xdr:nvSpPr>
      <xdr:spPr>
        <a:xfrm>
          <a:off x="5482151" y="129759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19B576DA-435A-492F-B5A4-FFD74ECEC82E}"/>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a:extLst>
            <a:ext uri="{FF2B5EF4-FFF2-40B4-BE49-F238E27FC236}">
              <a16:creationId xmlns:a16="http://schemas.microsoft.com/office/drawing/2014/main" id="{78FF3069-AAFE-4379-AE7F-A5CFEA9733A5}"/>
            </a:ext>
          </a:extLst>
        </xdr:cNvPr>
        <xdr:cNvSpPr txBox="1"/>
      </xdr:nvSpPr>
      <xdr:spPr>
        <a:xfrm>
          <a:off x="5482151" y="126620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59FF6EEE-C12C-4BBE-8E39-15762DB2CCCC}"/>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83DD34C6-AD05-44FF-95E6-D48F795F9D3A}"/>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D557133D-E812-45A5-9866-D9A0DEC12654}"/>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a:extLst>
            <a:ext uri="{FF2B5EF4-FFF2-40B4-BE49-F238E27FC236}">
              <a16:creationId xmlns:a16="http://schemas.microsoft.com/office/drawing/2014/main" id="{6D5D5980-2C0C-4434-BC8A-56C5D43E70B1}"/>
            </a:ext>
          </a:extLst>
        </xdr:cNvPr>
        <xdr:cNvCxnSpPr/>
      </xdr:nvCxnSpPr>
      <xdr:spPr>
        <a:xfrm flipV="1">
          <a:off x="9429115" y="13004329"/>
          <a:ext cx="0" cy="1327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a:extLst>
            <a:ext uri="{FF2B5EF4-FFF2-40B4-BE49-F238E27FC236}">
              <a16:creationId xmlns:a16="http://schemas.microsoft.com/office/drawing/2014/main" id="{5425FEAC-DFCC-4000-8927-A40A10134F1C}"/>
            </a:ext>
          </a:extLst>
        </xdr:cNvPr>
        <xdr:cNvSpPr txBox="1"/>
      </xdr:nvSpPr>
      <xdr:spPr>
        <a:xfrm>
          <a:off x="9467850" y="143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a:extLst>
            <a:ext uri="{FF2B5EF4-FFF2-40B4-BE49-F238E27FC236}">
              <a16:creationId xmlns:a16="http://schemas.microsoft.com/office/drawing/2014/main" id="{61BE9A65-15EB-44F3-8783-E0211FDF8138}"/>
            </a:ext>
          </a:extLst>
        </xdr:cNvPr>
        <xdr:cNvCxnSpPr/>
      </xdr:nvCxnSpPr>
      <xdr:spPr>
        <a:xfrm>
          <a:off x="9359900" y="14331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a:extLst>
            <a:ext uri="{FF2B5EF4-FFF2-40B4-BE49-F238E27FC236}">
              <a16:creationId xmlns:a16="http://schemas.microsoft.com/office/drawing/2014/main" id="{A1E76101-A8B3-4B43-9B1F-B2BA141AC3AC}"/>
            </a:ext>
          </a:extLst>
        </xdr:cNvPr>
        <xdr:cNvSpPr txBox="1"/>
      </xdr:nvSpPr>
      <xdr:spPr>
        <a:xfrm>
          <a:off x="9467850" y="127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a:extLst>
            <a:ext uri="{FF2B5EF4-FFF2-40B4-BE49-F238E27FC236}">
              <a16:creationId xmlns:a16="http://schemas.microsoft.com/office/drawing/2014/main" id="{C2BAC7AE-1E41-4784-B932-2803825C2847}"/>
            </a:ext>
          </a:extLst>
        </xdr:cNvPr>
        <xdr:cNvCxnSpPr/>
      </xdr:nvCxnSpPr>
      <xdr:spPr>
        <a:xfrm>
          <a:off x="9359900" y="13004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22" name="【公営住宅】&#10;一人当たり面積平均値テキスト">
          <a:extLst>
            <a:ext uri="{FF2B5EF4-FFF2-40B4-BE49-F238E27FC236}">
              <a16:creationId xmlns:a16="http://schemas.microsoft.com/office/drawing/2014/main" id="{9A81C164-3C1D-47C9-9D46-5460D9F8F562}"/>
            </a:ext>
          </a:extLst>
        </xdr:cNvPr>
        <xdr:cNvSpPr txBox="1"/>
      </xdr:nvSpPr>
      <xdr:spPr>
        <a:xfrm>
          <a:off x="9467850" y="138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a:extLst>
            <a:ext uri="{FF2B5EF4-FFF2-40B4-BE49-F238E27FC236}">
              <a16:creationId xmlns:a16="http://schemas.microsoft.com/office/drawing/2014/main" id="{DBB114C0-DA29-4509-BA98-568C25195268}"/>
            </a:ext>
          </a:extLst>
        </xdr:cNvPr>
        <xdr:cNvSpPr/>
      </xdr:nvSpPr>
      <xdr:spPr>
        <a:xfrm>
          <a:off x="9398000" y="139742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a:extLst>
            <a:ext uri="{FF2B5EF4-FFF2-40B4-BE49-F238E27FC236}">
              <a16:creationId xmlns:a16="http://schemas.microsoft.com/office/drawing/2014/main" id="{056B84C1-0DA2-4948-9B91-F705138FB984}"/>
            </a:ext>
          </a:extLst>
        </xdr:cNvPr>
        <xdr:cNvSpPr/>
      </xdr:nvSpPr>
      <xdr:spPr>
        <a:xfrm>
          <a:off x="8636000" y="139920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a:extLst>
            <a:ext uri="{FF2B5EF4-FFF2-40B4-BE49-F238E27FC236}">
              <a16:creationId xmlns:a16="http://schemas.microsoft.com/office/drawing/2014/main" id="{097C5BC6-8C01-4885-A6A1-91D20CBF49A6}"/>
            </a:ext>
          </a:extLst>
        </xdr:cNvPr>
        <xdr:cNvSpPr/>
      </xdr:nvSpPr>
      <xdr:spPr>
        <a:xfrm>
          <a:off x="7842250" y="139430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26" name="フローチャート: 判断 325">
          <a:extLst>
            <a:ext uri="{FF2B5EF4-FFF2-40B4-BE49-F238E27FC236}">
              <a16:creationId xmlns:a16="http://schemas.microsoft.com/office/drawing/2014/main" id="{0137C896-B5BC-492E-946A-8B3B0475DBE8}"/>
            </a:ext>
          </a:extLst>
        </xdr:cNvPr>
        <xdr:cNvSpPr/>
      </xdr:nvSpPr>
      <xdr:spPr>
        <a:xfrm>
          <a:off x="7029450" y="139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3932923A-5D59-4008-93E5-F8A5825F8DFA}"/>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2987257D-B2F4-440F-8BAE-61AAF1A76B92}"/>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3A24CC66-B80E-4C16-80DD-6E4BB9404F3E}"/>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49216B2D-EA82-4008-84C5-5AD81D2EDFFF}"/>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A1A1BC56-16BB-4953-AEC8-256D02F7CFD6}"/>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14624</xdr:rowOff>
    </xdr:from>
    <xdr:to>
      <xdr:col>55</xdr:col>
      <xdr:colOff>50800</xdr:colOff>
      <xdr:row>85</xdr:row>
      <xdr:rowOff>116224</xdr:rowOff>
    </xdr:to>
    <xdr:sp macro="" textlink="">
      <xdr:nvSpPr>
        <xdr:cNvPr id="332" name="楕円 331">
          <a:extLst>
            <a:ext uri="{FF2B5EF4-FFF2-40B4-BE49-F238E27FC236}">
              <a16:creationId xmlns:a16="http://schemas.microsoft.com/office/drawing/2014/main" id="{C898A7D0-8B0A-4C7B-95B9-40916C784905}"/>
            </a:ext>
          </a:extLst>
        </xdr:cNvPr>
        <xdr:cNvSpPr/>
      </xdr:nvSpPr>
      <xdr:spPr>
        <a:xfrm>
          <a:off x="9398000" y="140544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164501</xdr:rowOff>
    </xdr:from>
    <xdr:ext cx="469744" cy="259045"/>
    <xdr:sp macro="" textlink="">
      <xdr:nvSpPr>
        <xdr:cNvPr id="333" name="【公営住宅】&#10;一人当たり面積該当値テキスト">
          <a:extLst>
            <a:ext uri="{FF2B5EF4-FFF2-40B4-BE49-F238E27FC236}">
              <a16:creationId xmlns:a16="http://schemas.microsoft.com/office/drawing/2014/main" id="{A79BD03C-3637-4114-9D9C-FD5F966B68EC}"/>
            </a:ext>
          </a:extLst>
        </xdr:cNvPr>
        <xdr:cNvSpPr txBox="1"/>
      </xdr:nvSpPr>
      <xdr:spPr>
        <a:xfrm>
          <a:off x="9467850" y="1403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26488</xdr:rowOff>
    </xdr:from>
    <xdr:to>
      <xdr:col>50</xdr:col>
      <xdr:colOff>165100</xdr:colOff>
      <xdr:row>85</xdr:row>
      <xdr:rowOff>128088</xdr:rowOff>
    </xdr:to>
    <xdr:sp macro="" textlink="">
      <xdr:nvSpPr>
        <xdr:cNvPr id="334" name="楕円 333">
          <a:extLst>
            <a:ext uri="{FF2B5EF4-FFF2-40B4-BE49-F238E27FC236}">
              <a16:creationId xmlns:a16="http://schemas.microsoft.com/office/drawing/2014/main" id="{A361104F-94D1-468F-9061-843795B64193}"/>
            </a:ext>
          </a:extLst>
        </xdr:cNvPr>
        <xdr:cNvSpPr/>
      </xdr:nvSpPr>
      <xdr:spPr>
        <a:xfrm>
          <a:off x="8636000" y="140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65424</xdr:rowOff>
    </xdr:from>
    <xdr:to>
      <xdr:col>55</xdr:col>
      <xdr:colOff>0</xdr:colOff>
      <xdr:row>85</xdr:row>
      <xdr:rowOff>77288</xdr:rowOff>
    </xdr:to>
    <xdr:cxnSp macro="">
      <xdr:nvCxnSpPr>
        <xdr:cNvPr id="335" name="直線コネクタ 334">
          <a:extLst>
            <a:ext uri="{FF2B5EF4-FFF2-40B4-BE49-F238E27FC236}">
              <a16:creationId xmlns:a16="http://schemas.microsoft.com/office/drawing/2014/main" id="{4A2996BE-0A3E-4987-94C8-16F042784A79}"/>
            </a:ext>
          </a:extLst>
        </xdr:cNvPr>
        <xdr:cNvCxnSpPr/>
      </xdr:nvCxnSpPr>
      <xdr:spPr>
        <a:xfrm flipV="1">
          <a:off x="8686800" y="14105274"/>
          <a:ext cx="74295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33455</xdr:rowOff>
    </xdr:from>
    <xdr:to>
      <xdr:col>46</xdr:col>
      <xdr:colOff>38100</xdr:colOff>
      <xdr:row>85</xdr:row>
      <xdr:rowOff>135055</xdr:rowOff>
    </xdr:to>
    <xdr:sp macro="" textlink="">
      <xdr:nvSpPr>
        <xdr:cNvPr id="336" name="楕円 335">
          <a:extLst>
            <a:ext uri="{FF2B5EF4-FFF2-40B4-BE49-F238E27FC236}">
              <a16:creationId xmlns:a16="http://schemas.microsoft.com/office/drawing/2014/main" id="{F98BB932-9311-4ACB-A297-DC23029EBCE4}"/>
            </a:ext>
          </a:extLst>
        </xdr:cNvPr>
        <xdr:cNvSpPr/>
      </xdr:nvSpPr>
      <xdr:spPr>
        <a:xfrm>
          <a:off x="7842250" y="140733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77288</xdr:rowOff>
    </xdr:from>
    <xdr:to>
      <xdr:col>50</xdr:col>
      <xdr:colOff>114300</xdr:colOff>
      <xdr:row>85</xdr:row>
      <xdr:rowOff>84255</xdr:rowOff>
    </xdr:to>
    <xdr:cxnSp macro="">
      <xdr:nvCxnSpPr>
        <xdr:cNvPr id="337" name="直線コネクタ 336">
          <a:extLst>
            <a:ext uri="{FF2B5EF4-FFF2-40B4-BE49-F238E27FC236}">
              <a16:creationId xmlns:a16="http://schemas.microsoft.com/office/drawing/2014/main" id="{D2FBC7A0-CDFB-4FAA-9AD4-DAAE8A48283F}"/>
            </a:ext>
          </a:extLst>
        </xdr:cNvPr>
        <xdr:cNvCxnSpPr/>
      </xdr:nvCxnSpPr>
      <xdr:spPr>
        <a:xfrm flipV="1">
          <a:off x="7886700" y="14117138"/>
          <a:ext cx="8001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40095</xdr:rowOff>
    </xdr:from>
    <xdr:to>
      <xdr:col>41</xdr:col>
      <xdr:colOff>101600</xdr:colOff>
      <xdr:row>85</xdr:row>
      <xdr:rowOff>141695</xdr:rowOff>
    </xdr:to>
    <xdr:sp macro="" textlink="">
      <xdr:nvSpPr>
        <xdr:cNvPr id="338" name="楕円 337">
          <a:extLst>
            <a:ext uri="{FF2B5EF4-FFF2-40B4-BE49-F238E27FC236}">
              <a16:creationId xmlns:a16="http://schemas.microsoft.com/office/drawing/2014/main" id="{8A92DA0D-057B-4826-A8BE-6BFBF83835DE}"/>
            </a:ext>
          </a:extLst>
        </xdr:cNvPr>
        <xdr:cNvSpPr/>
      </xdr:nvSpPr>
      <xdr:spPr>
        <a:xfrm>
          <a:off x="7029450" y="140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84255</xdr:rowOff>
    </xdr:from>
    <xdr:to>
      <xdr:col>45</xdr:col>
      <xdr:colOff>177800</xdr:colOff>
      <xdr:row>85</xdr:row>
      <xdr:rowOff>90895</xdr:rowOff>
    </xdr:to>
    <xdr:cxnSp macro="">
      <xdr:nvCxnSpPr>
        <xdr:cNvPr id="339" name="直線コネクタ 338">
          <a:extLst>
            <a:ext uri="{FF2B5EF4-FFF2-40B4-BE49-F238E27FC236}">
              <a16:creationId xmlns:a16="http://schemas.microsoft.com/office/drawing/2014/main" id="{75A4AE9E-71CF-42C4-8C7D-B4485EEA7669}"/>
            </a:ext>
          </a:extLst>
        </xdr:cNvPr>
        <xdr:cNvCxnSpPr/>
      </xdr:nvCxnSpPr>
      <xdr:spPr>
        <a:xfrm flipV="1">
          <a:off x="7080250" y="14124105"/>
          <a:ext cx="80645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40" name="n_1aveValue【公営住宅】&#10;一人当たり面積">
          <a:extLst>
            <a:ext uri="{FF2B5EF4-FFF2-40B4-BE49-F238E27FC236}">
              <a16:creationId xmlns:a16="http://schemas.microsoft.com/office/drawing/2014/main" id="{DC360C4D-A896-4B5E-8993-BC2E04B7833F}"/>
            </a:ext>
          </a:extLst>
        </xdr:cNvPr>
        <xdr:cNvSpPr txBox="1"/>
      </xdr:nvSpPr>
      <xdr:spPr>
        <a:xfrm>
          <a:off x="8458277" y="1377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41" name="n_2aveValue【公営住宅】&#10;一人当たり面積">
          <a:extLst>
            <a:ext uri="{FF2B5EF4-FFF2-40B4-BE49-F238E27FC236}">
              <a16:creationId xmlns:a16="http://schemas.microsoft.com/office/drawing/2014/main" id="{231061D0-B733-4F5C-990C-0802D32BB2C2}"/>
            </a:ext>
          </a:extLst>
        </xdr:cNvPr>
        <xdr:cNvSpPr txBox="1"/>
      </xdr:nvSpPr>
      <xdr:spPr>
        <a:xfrm>
          <a:off x="7677227" y="137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42" name="n_3aveValue【公営住宅】&#10;一人当たり面積">
          <a:extLst>
            <a:ext uri="{FF2B5EF4-FFF2-40B4-BE49-F238E27FC236}">
              <a16:creationId xmlns:a16="http://schemas.microsoft.com/office/drawing/2014/main" id="{5765A819-808F-4629-941C-CFCEDDFAEB93}"/>
            </a:ext>
          </a:extLst>
        </xdr:cNvPr>
        <xdr:cNvSpPr txBox="1"/>
      </xdr:nvSpPr>
      <xdr:spPr>
        <a:xfrm>
          <a:off x="6864427" y="1371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119215</xdr:rowOff>
    </xdr:from>
    <xdr:ext cx="469744" cy="259045"/>
    <xdr:sp macro="" textlink="">
      <xdr:nvSpPr>
        <xdr:cNvPr id="343" name="n_1mainValue【公営住宅】&#10;一人当たり面積">
          <a:extLst>
            <a:ext uri="{FF2B5EF4-FFF2-40B4-BE49-F238E27FC236}">
              <a16:creationId xmlns:a16="http://schemas.microsoft.com/office/drawing/2014/main" id="{61181A67-386B-4F94-9859-21B00DC740BA}"/>
            </a:ext>
          </a:extLst>
        </xdr:cNvPr>
        <xdr:cNvSpPr txBox="1"/>
      </xdr:nvSpPr>
      <xdr:spPr>
        <a:xfrm>
          <a:off x="8458277" y="1415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126182</xdr:rowOff>
    </xdr:from>
    <xdr:ext cx="469744" cy="259045"/>
    <xdr:sp macro="" textlink="">
      <xdr:nvSpPr>
        <xdr:cNvPr id="344" name="n_2mainValue【公営住宅】&#10;一人当たり面積">
          <a:extLst>
            <a:ext uri="{FF2B5EF4-FFF2-40B4-BE49-F238E27FC236}">
              <a16:creationId xmlns:a16="http://schemas.microsoft.com/office/drawing/2014/main" id="{3B06EE6B-7EF0-4B80-BC25-5DFD1D6F3A75}"/>
            </a:ext>
          </a:extLst>
        </xdr:cNvPr>
        <xdr:cNvSpPr txBox="1"/>
      </xdr:nvSpPr>
      <xdr:spPr>
        <a:xfrm>
          <a:off x="7677227" y="1416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132822</xdr:rowOff>
    </xdr:from>
    <xdr:ext cx="469744" cy="259045"/>
    <xdr:sp macro="" textlink="">
      <xdr:nvSpPr>
        <xdr:cNvPr id="345" name="n_3mainValue【公営住宅】&#10;一人当たり面積">
          <a:extLst>
            <a:ext uri="{FF2B5EF4-FFF2-40B4-BE49-F238E27FC236}">
              <a16:creationId xmlns:a16="http://schemas.microsoft.com/office/drawing/2014/main" id="{CE11E220-B05E-433E-B180-A7F29D12A165}"/>
            </a:ext>
          </a:extLst>
        </xdr:cNvPr>
        <xdr:cNvSpPr txBox="1"/>
      </xdr:nvSpPr>
      <xdr:spPr>
        <a:xfrm>
          <a:off x="6864427" y="1417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933BD0B2-3CFF-41BC-8AFA-57FC21E677E7}"/>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135695CB-410F-4587-B362-B9CFDA407FA3}"/>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381D5288-76AB-4692-8303-F5A9C3625CE3}"/>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ACFAF2F7-4602-4E55-9665-738807230BE1}"/>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88B40139-FBEB-4306-B428-7928B29B31B5}"/>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8FC12E9B-5473-42E3-A595-8A2C609F4FC2}"/>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169886E2-ACC4-4443-9BD8-364F72E0C7DE}"/>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919E8A72-3D41-4340-8C8B-F221E559189F}"/>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8283674E-2C58-4452-8905-8E9B429D18B4}"/>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2BB56315-5D56-43B4-8E69-52F9162A7271}"/>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DD7F8CEC-885C-4B22-84A8-0F1A75654A8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7A26B3B9-B8DE-4C21-BF36-8B7266A56B92}"/>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B7038698-A775-4FEE-A608-97BEE1DE9471}"/>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14E7D2CF-0C05-46FE-B532-1C294EB107BD}"/>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F33E822C-2838-4602-8030-0EFFBA2B6F7F}"/>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34DEF642-84EC-430D-A018-4D6E0E4CA1B3}"/>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4FE575DE-16C6-4973-BDC6-288C4B05938E}"/>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4321866C-A9E8-4D98-BFA4-7CADFA0D25C3}"/>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EEA7BEA6-CA87-444E-B6A2-E34B89D4A259}"/>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241B2926-A99C-4194-9FCA-A8F135ABD578}"/>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896497E7-7916-418F-898F-616FBC70044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8F819E0D-E762-441B-B36F-C3EC5837CB68}"/>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35DEAE96-86D3-4DCF-AFF6-A447B1E9DE71}"/>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F3EDD415-2404-4790-A70B-20E7A6BD336E}"/>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A3D95E44-1675-412E-962D-BD3A312F59ED}"/>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3DC6CD8F-A771-40A6-8541-9CADD9B511D4}"/>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E8A3F196-81BF-4FDD-B8F2-057246FC33AE}"/>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id="{B912E61B-75B1-489F-BE86-276DD4F5B19E}"/>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A146473B-2E77-4B26-9DF3-77A9CCCB7EC7}"/>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348FCCFF-B21B-49B7-81AD-B894104E79AA}"/>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F3F2DE17-B1FE-4787-BF8F-98B873284D33}"/>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283A831F-3A3B-47BC-A92D-108BEC205DA4}"/>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86083E73-5607-491E-930C-28B5012A238F}"/>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0A5C5403-4C71-400F-B734-28FA54592EC6}"/>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53B44F33-7859-428C-99D7-A6D6A6269D20}"/>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3B5E3FE9-35EE-4224-A29B-3BEC7DD19402}"/>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824E8B9C-E610-463B-98C2-FFCF0026A3D8}"/>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id="{6D8F3E39-14BF-4095-8F40-15E992FAE397}"/>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865A33E1-B3D1-49A5-B9AB-FE9384BD3A8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A04070E6-5F10-42A4-A5E6-785B75C05228}"/>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A767A337-0773-40F3-871A-885B8709034B}"/>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87" name="直線コネクタ 386">
          <a:extLst>
            <a:ext uri="{FF2B5EF4-FFF2-40B4-BE49-F238E27FC236}">
              <a16:creationId xmlns:a16="http://schemas.microsoft.com/office/drawing/2014/main" id="{4638271B-CC34-4BCD-87CE-88BA807E3FDC}"/>
            </a:ext>
          </a:extLst>
        </xdr:cNvPr>
        <xdr:cNvCxnSpPr/>
      </xdr:nvCxnSpPr>
      <xdr:spPr>
        <a:xfrm flipV="1">
          <a:off x="14699614" y="545737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88" name="【認定こども園・幼稚園・保育所】&#10;有形固定資産減価償却率最小値テキスト">
          <a:extLst>
            <a:ext uri="{FF2B5EF4-FFF2-40B4-BE49-F238E27FC236}">
              <a16:creationId xmlns:a16="http://schemas.microsoft.com/office/drawing/2014/main" id="{C48BA4F7-9F05-491D-8D69-1B0DFF66337A}"/>
            </a:ext>
          </a:extLst>
        </xdr:cNvPr>
        <xdr:cNvSpPr txBox="1"/>
      </xdr:nvSpPr>
      <xdr:spPr>
        <a:xfrm>
          <a:off x="14738350" y="6943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89" name="直線コネクタ 388">
          <a:extLst>
            <a:ext uri="{FF2B5EF4-FFF2-40B4-BE49-F238E27FC236}">
              <a16:creationId xmlns:a16="http://schemas.microsoft.com/office/drawing/2014/main" id="{5039A307-4FA6-4508-BBE6-346D0B1A1041}"/>
            </a:ext>
          </a:extLst>
        </xdr:cNvPr>
        <xdr:cNvCxnSpPr/>
      </xdr:nvCxnSpPr>
      <xdr:spPr>
        <a:xfrm>
          <a:off x="14611350" y="6940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0" name="【認定こども園・幼稚園・保育所】&#10;有形固定資産減価償却率最大値テキスト">
          <a:extLst>
            <a:ext uri="{FF2B5EF4-FFF2-40B4-BE49-F238E27FC236}">
              <a16:creationId xmlns:a16="http://schemas.microsoft.com/office/drawing/2014/main" id="{D3B42438-384A-499B-BB94-C16B50E602B8}"/>
            </a:ext>
          </a:extLst>
        </xdr:cNvPr>
        <xdr:cNvSpPr txBox="1"/>
      </xdr:nvSpPr>
      <xdr:spPr>
        <a:xfrm>
          <a:off x="1473835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1" name="直線コネクタ 390">
          <a:extLst>
            <a:ext uri="{FF2B5EF4-FFF2-40B4-BE49-F238E27FC236}">
              <a16:creationId xmlns:a16="http://schemas.microsoft.com/office/drawing/2014/main" id="{F523851D-963F-4C33-B2A3-C23F69AE1094}"/>
            </a:ext>
          </a:extLst>
        </xdr:cNvPr>
        <xdr:cNvCxnSpPr/>
      </xdr:nvCxnSpPr>
      <xdr:spPr>
        <a:xfrm>
          <a:off x="146113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1C35C6B0-7628-461E-8E2C-07ECBDF16D43}"/>
            </a:ext>
          </a:extLst>
        </xdr:cNvPr>
        <xdr:cNvSpPr txBox="1"/>
      </xdr:nvSpPr>
      <xdr:spPr>
        <a:xfrm>
          <a:off x="14738350" y="625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93" name="フローチャート: 判断 392">
          <a:extLst>
            <a:ext uri="{FF2B5EF4-FFF2-40B4-BE49-F238E27FC236}">
              <a16:creationId xmlns:a16="http://schemas.microsoft.com/office/drawing/2014/main" id="{78CAA011-765B-4AA5-B28B-920D69A337EF}"/>
            </a:ext>
          </a:extLst>
        </xdr:cNvPr>
        <xdr:cNvSpPr/>
      </xdr:nvSpPr>
      <xdr:spPr>
        <a:xfrm>
          <a:off x="14649450" y="62792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94" name="フローチャート: 判断 393">
          <a:extLst>
            <a:ext uri="{FF2B5EF4-FFF2-40B4-BE49-F238E27FC236}">
              <a16:creationId xmlns:a16="http://schemas.microsoft.com/office/drawing/2014/main" id="{F1B37583-76A1-4CBC-A6D1-FA219669CF84}"/>
            </a:ext>
          </a:extLst>
        </xdr:cNvPr>
        <xdr:cNvSpPr/>
      </xdr:nvSpPr>
      <xdr:spPr>
        <a:xfrm>
          <a:off x="13887450" y="61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95" name="フローチャート: 判断 394">
          <a:extLst>
            <a:ext uri="{FF2B5EF4-FFF2-40B4-BE49-F238E27FC236}">
              <a16:creationId xmlns:a16="http://schemas.microsoft.com/office/drawing/2014/main" id="{E94A53DA-E0BC-4231-A2FD-32F878FC3320}"/>
            </a:ext>
          </a:extLst>
        </xdr:cNvPr>
        <xdr:cNvSpPr/>
      </xdr:nvSpPr>
      <xdr:spPr>
        <a:xfrm>
          <a:off x="130937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96" name="フローチャート: 判断 395">
          <a:extLst>
            <a:ext uri="{FF2B5EF4-FFF2-40B4-BE49-F238E27FC236}">
              <a16:creationId xmlns:a16="http://schemas.microsoft.com/office/drawing/2014/main" id="{E744E65C-0E1D-49C3-8291-229BEFAFE185}"/>
            </a:ext>
          </a:extLst>
        </xdr:cNvPr>
        <xdr:cNvSpPr/>
      </xdr:nvSpPr>
      <xdr:spPr>
        <a:xfrm>
          <a:off x="12299950" y="60945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51E5EFED-B0C4-4776-937D-901A88C2F47E}"/>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9071D26D-0492-4BE6-9FA5-CC26B4E5B103}"/>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2176758C-08B0-4361-911F-FF077D2254F6}"/>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AFF0B4E3-613F-416B-900F-8F709C08DDD6}"/>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6D913ED-7F23-428F-AB95-4C18ED9BB5B9}"/>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12337</xdr:rowOff>
    </xdr:from>
    <xdr:to>
      <xdr:col>85</xdr:col>
      <xdr:colOff>177800</xdr:colOff>
      <xdr:row>34</xdr:row>
      <xdr:rowOff>113937</xdr:rowOff>
    </xdr:to>
    <xdr:sp macro="" textlink="">
      <xdr:nvSpPr>
        <xdr:cNvPr id="402" name="楕円 401">
          <a:extLst>
            <a:ext uri="{FF2B5EF4-FFF2-40B4-BE49-F238E27FC236}">
              <a16:creationId xmlns:a16="http://schemas.microsoft.com/office/drawing/2014/main" id="{FDCAB0B2-B430-49FC-8A4B-264CF56B218F}"/>
            </a:ext>
          </a:extLst>
        </xdr:cNvPr>
        <xdr:cNvSpPr/>
      </xdr:nvSpPr>
      <xdr:spPr>
        <a:xfrm>
          <a:off x="14649450" y="563208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35214</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id="{98BCD9AE-73C1-4304-B2DC-0282C9659A44}"/>
            </a:ext>
          </a:extLst>
        </xdr:cNvPr>
        <xdr:cNvSpPr txBox="1"/>
      </xdr:nvSpPr>
      <xdr:spPr>
        <a:xfrm>
          <a:off x="14738350" y="548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404" name="楕円 403">
          <a:extLst>
            <a:ext uri="{FF2B5EF4-FFF2-40B4-BE49-F238E27FC236}">
              <a16:creationId xmlns:a16="http://schemas.microsoft.com/office/drawing/2014/main" id="{B9EF7B2D-5936-4485-9EDC-2594BD1496BE}"/>
            </a:ext>
          </a:extLst>
        </xdr:cNvPr>
        <xdr:cNvSpPr/>
      </xdr:nvSpPr>
      <xdr:spPr>
        <a:xfrm>
          <a:off x="1388745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63137</xdr:rowOff>
    </xdr:from>
    <xdr:to>
      <xdr:col>85</xdr:col>
      <xdr:colOff>127000</xdr:colOff>
      <xdr:row>34</xdr:row>
      <xdr:rowOff>99060</xdr:rowOff>
    </xdr:to>
    <xdr:cxnSp macro="">
      <xdr:nvCxnSpPr>
        <xdr:cNvPr id="405" name="直線コネクタ 404">
          <a:extLst>
            <a:ext uri="{FF2B5EF4-FFF2-40B4-BE49-F238E27FC236}">
              <a16:creationId xmlns:a16="http://schemas.microsoft.com/office/drawing/2014/main" id="{19456ABE-8A18-4AC7-B4C9-21712C90AF40}"/>
            </a:ext>
          </a:extLst>
        </xdr:cNvPr>
        <xdr:cNvCxnSpPr/>
      </xdr:nvCxnSpPr>
      <xdr:spPr>
        <a:xfrm flipV="1">
          <a:off x="13938250" y="5682887"/>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84183</xdr:rowOff>
    </xdr:from>
    <xdr:to>
      <xdr:col>76</xdr:col>
      <xdr:colOff>165100</xdr:colOff>
      <xdr:row>35</xdr:row>
      <xdr:rowOff>14333</xdr:rowOff>
    </xdr:to>
    <xdr:sp macro="" textlink="">
      <xdr:nvSpPr>
        <xdr:cNvPr id="406" name="楕円 405">
          <a:extLst>
            <a:ext uri="{FF2B5EF4-FFF2-40B4-BE49-F238E27FC236}">
              <a16:creationId xmlns:a16="http://schemas.microsoft.com/office/drawing/2014/main" id="{02F77EF9-EA61-4071-A9C1-71EECA74F24B}"/>
            </a:ext>
          </a:extLst>
        </xdr:cNvPr>
        <xdr:cNvSpPr/>
      </xdr:nvSpPr>
      <xdr:spPr>
        <a:xfrm>
          <a:off x="13093700" y="57039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34</xdr:row>
      <xdr:rowOff>134983</xdr:rowOff>
    </xdr:to>
    <xdr:cxnSp macro="">
      <xdr:nvCxnSpPr>
        <xdr:cNvPr id="407" name="直線コネクタ 406">
          <a:extLst>
            <a:ext uri="{FF2B5EF4-FFF2-40B4-BE49-F238E27FC236}">
              <a16:creationId xmlns:a16="http://schemas.microsoft.com/office/drawing/2014/main" id="{9C3C9C0C-74F9-4637-89D9-C51877A8DFDF}"/>
            </a:ext>
          </a:extLst>
        </xdr:cNvPr>
        <xdr:cNvCxnSpPr/>
      </xdr:nvCxnSpPr>
      <xdr:spPr>
        <a:xfrm flipV="1">
          <a:off x="13144500" y="5718810"/>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128270</xdr:rowOff>
    </xdr:from>
    <xdr:to>
      <xdr:col>72</xdr:col>
      <xdr:colOff>38100</xdr:colOff>
      <xdr:row>35</xdr:row>
      <xdr:rowOff>58420</xdr:rowOff>
    </xdr:to>
    <xdr:sp macro="" textlink="">
      <xdr:nvSpPr>
        <xdr:cNvPr id="408" name="楕円 407">
          <a:extLst>
            <a:ext uri="{FF2B5EF4-FFF2-40B4-BE49-F238E27FC236}">
              <a16:creationId xmlns:a16="http://schemas.microsoft.com/office/drawing/2014/main" id="{DAB3553C-765E-4111-83F9-38E1F855D39B}"/>
            </a:ext>
          </a:extLst>
        </xdr:cNvPr>
        <xdr:cNvSpPr/>
      </xdr:nvSpPr>
      <xdr:spPr>
        <a:xfrm>
          <a:off x="12299950" y="57480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134983</xdr:rowOff>
    </xdr:from>
    <xdr:to>
      <xdr:col>76</xdr:col>
      <xdr:colOff>114300</xdr:colOff>
      <xdr:row>35</xdr:row>
      <xdr:rowOff>7620</xdr:rowOff>
    </xdr:to>
    <xdr:cxnSp macro="">
      <xdr:nvCxnSpPr>
        <xdr:cNvPr id="409" name="直線コネクタ 408">
          <a:extLst>
            <a:ext uri="{FF2B5EF4-FFF2-40B4-BE49-F238E27FC236}">
              <a16:creationId xmlns:a16="http://schemas.microsoft.com/office/drawing/2014/main" id="{19FE2E39-F98B-4166-84A5-2C7418B6FB97}"/>
            </a:ext>
          </a:extLst>
        </xdr:cNvPr>
        <xdr:cNvCxnSpPr/>
      </xdr:nvCxnSpPr>
      <xdr:spPr>
        <a:xfrm flipV="1">
          <a:off x="12344400" y="5754733"/>
          <a:ext cx="80010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165270EA-6FB3-443F-96C6-8737A51DE3EA}"/>
            </a:ext>
          </a:extLst>
        </xdr:cNvPr>
        <xdr:cNvSpPr txBox="1"/>
      </xdr:nvSpPr>
      <xdr:spPr>
        <a:xfrm>
          <a:off x="13742044" y="6231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7D1A074F-82EC-45D3-B847-3D17BBE63DF5}"/>
            </a:ext>
          </a:extLst>
        </xdr:cNvPr>
        <xdr:cNvSpPr txBox="1"/>
      </xdr:nvSpPr>
      <xdr:spPr>
        <a:xfrm>
          <a:off x="1296099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65876</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2B39D6D5-5498-4B18-A01F-070BC3DCD3AC}"/>
            </a:ext>
          </a:extLst>
        </xdr:cNvPr>
        <xdr:cNvSpPr txBox="1"/>
      </xdr:nvSpPr>
      <xdr:spPr>
        <a:xfrm>
          <a:off x="12167244" y="618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166387</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id="{A03ADC38-D5DA-47C1-BC94-450527895C08}"/>
            </a:ext>
          </a:extLst>
        </xdr:cNvPr>
        <xdr:cNvSpPr txBox="1"/>
      </xdr:nvSpPr>
      <xdr:spPr>
        <a:xfrm>
          <a:off x="13742044" y="54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30860</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22129954-136B-4316-A9EB-50D015010AA4}"/>
            </a:ext>
          </a:extLst>
        </xdr:cNvPr>
        <xdr:cNvSpPr txBox="1"/>
      </xdr:nvSpPr>
      <xdr:spPr>
        <a:xfrm>
          <a:off x="12960994" y="5485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74947</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id="{EF987D92-DFAF-4FDC-AF7C-4E48958F6CAE}"/>
            </a:ext>
          </a:extLst>
        </xdr:cNvPr>
        <xdr:cNvSpPr txBox="1"/>
      </xdr:nvSpPr>
      <xdr:spPr>
        <a:xfrm>
          <a:off x="12167244" y="552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78B55D28-36D7-4BEC-BE89-BE0E5A279C36}"/>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78BBB5C5-101A-4887-A96C-098301DEE324}"/>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EF0831FB-2304-4089-8858-CA6CC965589B}"/>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868F7BC6-D481-4A39-9A65-20AD0FB0CB29}"/>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5F5FE851-39A4-460E-AD0C-37DBAFC02CE3}"/>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1508C7E2-0E46-43AC-9CE9-896532FB3296}"/>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A5C0F4E1-2E8F-4598-A06E-F61E29064503}"/>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F77EECD2-89F7-432D-A7D0-6936037F5DC9}"/>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3FA282A3-56D4-414E-8835-26FEE45B0B4A}"/>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9FE32B0D-6632-426F-876E-1C0F1DAABDE9}"/>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6" name="直線コネクタ 425">
          <a:extLst>
            <a:ext uri="{FF2B5EF4-FFF2-40B4-BE49-F238E27FC236}">
              <a16:creationId xmlns:a16="http://schemas.microsoft.com/office/drawing/2014/main" id="{3365B04E-F5AE-41DA-96B9-EB058B0DD34B}"/>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7" name="テキスト ボックス 426">
          <a:extLst>
            <a:ext uri="{FF2B5EF4-FFF2-40B4-BE49-F238E27FC236}">
              <a16:creationId xmlns:a16="http://schemas.microsoft.com/office/drawing/2014/main" id="{C6D52655-2FD4-4175-9FEF-4EB7E62B3457}"/>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8" name="直線コネクタ 427">
          <a:extLst>
            <a:ext uri="{FF2B5EF4-FFF2-40B4-BE49-F238E27FC236}">
              <a16:creationId xmlns:a16="http://schemas.microsoft.com/office/drawing/2014/main" id="{5542E2C7-B82B-46A2-8685-6DA5AC9D95D2}"/>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9" name="テキスト ボックス 428">
          <a:extLst>
            <a:ext uri="{FF2B5EF4-FFF2-40B4-BE49-F238E27FC236}">
              <a16:creationId xmlns:a16="http://schemas.microsoft.com/office/drawing/2014/main" id="{45473980-E7B6-4557-806E-F55AD0D28A20}"/>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0" name="直線コネクタ 429">
          <a:extLst>
            <a:ext uri="{FF2B5EF4-FFF2-40B4-BE49-F238E27FC236}">
              <a16:creationId xmlns:a16="http://schemas.microsoft.com/office/drawing/2014/main" id="{9552EBF0-A2F7-451D-9C35-7BCCC3DF8105}"/>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1" name="テキスト ボックス 430">
          <a:extLst>
            <a:ext uri="{FF2B5EF4-FFF2-40B4-BE49-F238E27FC236}">
              <a16:creationId xmlns:a16="http://schemas.microsoft.com/office/drawing/2014/main" id="{85CD56AD-6906-4C2E-841E-6CA131CDE236}"/>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2" name="直線コネクタ 431">
          <a:extLst>
            <a:ext uri="{FF2B5EF4-FFF2-40B4-BE49-F238E27FC236}">
              <a16:creationId xmlns:a16="http://schemas.microsoft.com/office/drawing/2014/main" id="{6C9F87E2-13C4-4EA7-B3F6-523B349C0991}"/>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3" name="テキスト ボックス 432">
          <a:extLst>
            <a:ext uri="{FF2B5EF4-FFF2-40B4-BE49-F238E27FC236}">
              <a16:creationId xmlns:a16="http://schemas.microsoft.com/office/drawing/2014/main" id="{6E7F87BE-DDEC-452D-8BE1-ACA1C21DA475}"/>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4" name="直線コネクタ 433">
          <a:extLst>
            <a:ext uri="{FF2B5EF4-FFF2-40B4-BE49-F238E27FC236}">
              <a16:creationId xmlns:a16="http://schemas.microsoft.com/office/drawing/2014/main" id="{96B419A7-AD07-453E-A759-752A1BEB170A}"/>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5" name="テキスト ボックス 434">
          <a:extLst>
            <a:ext uri="{FF2B5EF4-FFF2-40B4-BE49-F238E27FC236}">
              <a16:creationId xmlns:a16="http://schemas.microsoft.com/office/drawing/2014/main" id="{B39E6895-BCDF-41BB-85D9-6F3734227749}"/>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6" name="直線コネクタ 435">
          <a:extLst>
            <a:ext uri="{FF2B5EF4-FFF2-40B4-BE49-F238E27FC236}">
              <a16:creationId xmlns:a16="http://schemas.microsoft.com/office/drawing/2014/main" id="{51181099-1F1B-4502-AB73-790FB3CCBFAC}"/>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7" name="テキスト ボックス 436">
          <a:extLst>
            <a:ext uri="{FF2B5EF4-FFF2-40B4-BE49-F238E27FC236}">
              <a16:creationId xmlns:a16="http://schemas.microsoft.com/office/drawing/2014/main" id="{46278FBE-E83C-4D68-9A0E-EACD4F53705B}"/>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7EF9426C-6127-49E8-B5CC-80DBACAA4DBC}"/>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id="{213FFF7C-2B9C-47F6-8F70-60B12F025437}"/>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id="{4541702C-30D2-4388-A501-D3E0C61BFA7F}"/>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41" name="直線コネクタ 440">
          <a:extLst>
            <a:ext uri="{FF2B5EF4-FFF2-40B4-BE49-F238E27FC236}">
              <a16:creationId xmlns:a16="http://schemas.microsoft.com/office/drawing/2014/main" id="{67A871F2-F813-4490-8BAD-2B0F52A31724}"/>
            </a:ext>
          </a:extLst>
        </xdr:cNvPr>
        <xdr:cNvCxnSpPr/>
      </xdr:nvCxnSpPr>
      <xdr:spPr>
        <a:xfrm flipV="1">
          <a:off x="19951064" y="5529217"/>
          <a:ext cx="0" cy="134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id="{DDB5082A-CCB5-4BB6-9278-3F3F9DA6B410}"/>
            </a:ext>
          </a:extLst>
        </xdr:cNvPr>
        <xdr:cNvSpPr txBox="1"/>
      </xdr:nvSpPr>
      <xdr:spPr>
        <a:xfrm>
          <a:off x="199898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43" name="直線コネクタ 442">
          <a:extLst>
            <a:ext uri="{FF2B5EF4-FFF2-40B4-BE49-F238E27FC236}">
              <a16:creationId xmlns:a16="http://schemas.microsoft.com/office/drawing/2014/main" id="{52790D0F-AB2B-4007-B466-BAB2286FACF1}"/>
            </a:ext>
          </a:extLst>
        </xdr:cNvPr>
        <xdr:cNvCxnSpPr/>
      </xdr:nvCxnSpPr>
      <xdr:spPr>
        <a:xfrm>
          <a:off x="19881850" y="6870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id="{95448886-C703-4982-A614-AD86B329F334}"/>
            </a:ext>
          </a:extLst>
        </xdr:cNvPr>
        <xdr:cNvSpPr txBox="1"/>
      </xdr:nvSpPr>
      <xdr:spPr>
        <a:xfrm>
          <a:off x="19989800" y="531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45" name="直線コネクタ 444">
          <a:extLst>
            <a:ext uri="{FF2B5EF4-FFF2-40B4-BE49-F238E27FC236}">
              <a16:creationId xmlns:a16="http://schemas.microsoft.com/office/drawing/2014/main" id="{F74EF130-4B85-469A-8C7E-6FF90C55F7C6}"/>
            </a:ext>
          </a:extLst>
        </xdr:cNvPr>
        <xdr:cNvCxnSpPr/>
      </xdr:nvCxnSpPr>
      <xdr:spPr>
        <a:xfrm>
          <a:off x="19881850" y="55292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id="{59E5CE8C-FB64-4626-A640-A720342EE0A7}"/>
            </a:ext>
          </a:extLst>
        </xdr:cNvPr>
        <xdr:cNvSpPr txBox="1"/>
      </xdr:nvSpPr>
      <xdr:spPr>
        <a:xfrm>
          <a:off x="19989800" y="6365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47" name="フローチャート: 判断 446">
          <a:extLst>
            <a:ext uri="{FF2B5EF4-FFF2-40B4-BE49-F238E27FC236}">
              <a16:creationId xmlns:a16="http://schemas.microsoft.com/office/drawing/2014/main" id="{511DEA9E-25E2-4E67-BB85-24A0380C20DA}"/>
            </a:ext>
          </a:extLst>
        </xdr:cNvPr>
        <xdr:cNvSpPr/>
      </xdr:nvSpPr>
      <xdr:spPr>
        <a:xfrm>
          <a:off x="199009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48" name="フローチャート: 判断 447">
          <a:extLst>
            <a:ext uri="{FF2B5EF4-FFF2-40B4-BE49-F238E27FC236}">
              <a16:creationId xmlns:a16="http://schemas.microsoft.com/office/drawing/2014/main" id="{D8831F1B-E16B-4334-A10A-F2FE7E0F3FFD}"/>
            </a:ext>
          </a:extLst>
        </xdr:cNvPr>
        <xdr:cNvSpPr/>
      </xdr:nvSpPr>
      <xdr:spPr>
        <a:xfrm>
          <a:off x="19157950" y="65561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49" name="フローチャート: 判断 448">
          <a:extLst>
            <a:ext uri="{FF2B5EF4-FFF2-40B4-BE49-F238E27FC236}">
              <a16:creationId xmlns:a16="http://schemas.microsoft.com/office/drawing/2014/main" id="{16C4EE11-0D30-43F2-A968-CC60BC107AB7}"/>
            </a:ext>
          </a:extLst>
        </xdr:cNvPr>
        <xdr:cNvSpPr/>
      </xdr:nvSpPr>
      <xdr:spPr>
        <a:xfrm>
          <a:off x="18345150" y="6558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50" name="フローチャート: 判断 449">
          <a:extLst>
            <a:ext uri="{FF2B5EF4-FFF2-40B4-BE49-F238E27FC236}">
              <a16:creationId xmlns:a16="http://schemas.microsoft.com/office/drawing/2014/main" id="{5BA1BD04-1702-4051-8A94-D86322E7C313}"/>
            </a:ext>
          </a:extLst>
        </xdr:cNvPr>
        <xdr:cNvSpPr/>
      </xdr:nvSpPr>
      <xdr:spPr>
        <a:xfrm>
          <a:off x="17551400" y="645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563DF844-2919-4852-9297-0C8AC01017EC}"/>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4D7FADF2-7381-43E6-A8D3-D77D029D0C93}"/>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AF876494-68CF-44F7-8298-8008AF8757A3}"/>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E44EBA8B-3E2B-43FE-8B48-E95E6AECE927}"/>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493A12BC-FBA1-441F-BCC5-458EB4CF0BDB}"/>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154396</xdr:rowOff>
    </xdr:from>
    <xdr:to>
      <xdr:col>116</xdr:col>
      <xdr:colOff>114300</xdr:colOff>
      <xdr:row>40</xdr:row>
      <xdr:rowOff>84546</xdr:rowOff>
    </xdr:to>
    <xdr:sp macro="" textlink="">
      <xdr:nvSpPr>
        <xdr:cNvPr id="456" name="楕円 455">
          <a:extLst>
            <a:ext uri="{FF2B5EF4-FFF2-40B4-BE49-F238E27FC236}">
              <a16:creationId xmlns:a16="http://schemas.microsoft.com/office/drawing/2014/main" id="{CF430BE2-0E19-4E21-A7DD-F8C49909580A}"/>
            </a:ext>
          </a:extLst>
        </xdr:cNvPr>
        <xdr:cNvSpPr/>
      </xdr:nvSpPr>
      <xdr:spPr>
        <a:xfrm>
          <a:off x="19900900" y="65996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132823</xdr:rowOff>
    </xdr:from>
    <xdr:ext cx="469744" cy="259045"/>
    <xdr:sp macro="" textlink="">
      <xdr:nvSpPr>
        <xdr:cNvPr id="457" name="【認定こども園・幼稚園・保育所】&#10;一人当たり面積該当値テキスト">
          <a:extLst>
            <a:ext uri="{FF2B5EF4-FFF2-40B4-BE49-F238E27FC236}">
              <a16:creationId xmlns:a16="http://schemas.microsoft.com/office/drawing/2014/main" id="{AEDE385F-2636-4069-A0FB-41CBDE5D591A}"/>
            </a:ext>
          </a:extLst>
        </xdr:cNvPr>
        <xdr:cNvSpPr txBox="1"/>
      </xdr:nvSpPr>
      <xdr:spPr>
        <a:xfrm>
          <a:off x="19989800"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363</xdr:rowOff>
    </xdr:from>
    <xdr:to>
      <xdr:col>112</xdr:col>
      <xdr:colOff>38100</xdr:colOff>
      <xdr:row>40</xdr:row>
      <xdr:rowOff>101963</xdr:rowOff>
    </xdr:to>
    <xdr:sp macro="" textlink="">
      <xdr:nvSpPr>
        <xdr:cNvPr id="458" name="楕円 457">
          <a:extLst>
            <a:ext uri="{FF2B5EF4-FFF2-40B4-BE49-F238E27FC236}">
              <a16:creationId xmlns:a16="http://schemas.microsoft.com/office/drawing/2014/main" id="{925DE921-541A-4EDF-B977-DCBC4005E3CD}"/>
            </a:ext>
          </a:extLst>
        </xdr:cNvPr>
        <xdr:cNvSpPr/>
      </xdr:nvSpPr>
      <xdr:spPr>
        <a:xfrm>
          <a:off x="19157950" y="66107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33746</xdr:rowOff>
    </xdr:from>
    <xdr:to>
      <xdr:col>116</xdr:col>
      <xdr:colOff>63500</xdr:colOff>
      <xdr:row>40</xdr:row>
      <xdr:rowOff>51163</xdr:rowOff>
    </xdr:to>
    <xdr:cxnSp macro="">
      <xdr:nvCxnSpPr>
        <xdr:cNvPr id="459" name="直線コネクタ 458">
          <a:extLst>
            <a:ext uri="{FF2B5EF4-FFF2-40B4-BE49-F238E27FC236}">
              <a16:creationId xmlns:a16="http://schemas.microsoft.com/office/drawing/2014/main" id="{F3480033-F72F-4096-8B71-CEA57C3A6665}"/>
            </a:ext>
          </a:extLst>
        </xdr:cNvPr>
        <xdr:cNvCxnSpPr/>
      </xdr:nvCxnSpPr>
      <xdr:spPr>
        <a:xfrm flipV="1">
          <a:off x="19202400" y="6644096"/>
          <a:ext cx="7493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11249</xdr:rowOff>
    </xdr:from>
    <xdr:to>
      <xdr:col>107</xdr:col>
      <xdr:colOff>101600</xdr:colOff>
      <xdr:row>40</xdr:row>
      <xdr:rowOff>112849</xdr:rowOff>
    </xdr:to>
    <xdr:sp macro="" textlink="">
      <xdr:nvSpPr>
        <xdr:cNvPr id="460" name="楕円 459">
          <a:extLst>
            <a:ext uri="{FF2B5EF4-FFF2-40B4-BE49-F238E27FC236}">
              <a16:creationId xmlns:a16="http://schemas.microsoft.com/office/drawing/2014/main" id="{1F78AA74-BF45-4052-A9B3-FDF0F230DC26}"/>
            </a:ext>
          </a:extLst>
        </xdr:cNvPr>
        <xdr:cNvSpPr/>
      </xdr:nvSpPr>
      <xdr:spPr>
        <a:xfrm>
          <a:off x="18345150" y="662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51163</xdr:rowOff>
    </xdr:from>
    <xdr:to>
      <xdr:col>111</xdr:col>
      <xdr:colOff>177800</xdr:colOff>
      <xdr:row>40</xdr:row>
      <xdr:rowOff>62049</xdr:rowOff>
    </xdr:to>
    <xdr:cxnSp macro="">
      <xdr:nvCxnSpPr>
        <xdr:cNvPr id="461" name="直線コネクタ 460">
          <a:extLst>
            <a:ext uri="{FF2B5EF4-FFF2-40B4-BE49-F238E27FC236}">
              <a16:creationId xmlns:a16="http://schemas.microsoft.com/office/drawing/2014/main" id="{773D1A97-99A3-46C2-A3C5-D23E98CA3B94}"/>
            </a:ext>
          </a:extLst>
        </xdr:cNvPr>
        <xdr:cNvCxnSpPr/>
      </xdr:nvCxnSpPr>
      <xdr:spPr>
        <a:xfrm flipV="1">
          <a:off x="18395950" y="6661513"/>
          <a:ext cx="80645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21046</xdr:rowOff>
    </xdr:from>
    <xdr:to>
      <xdr:col>102</xdr:col>
      <xdr:colOff>165100</xdr:colOff>
      <xdr:row>40</xdr:row>
      <xdr:rowOff>122646</xdr:rowOff>
    </xdr:to>
    <xdr:sp macro="" textlink="">
      <xdr:nvSpPr>
        <xdr:cNvPr id="462" name="楕円 461">
          <a:extLst>
            <a:ext uri="{FF2B5EF4-FFF2-40B4-BE49-F238E27FC236}">
              <a16:creationId xmlns:a16="http://schemas.microsoft.com/office/drawing/2014/main" id="{124253ED-7DB8-41ED-A6EB-FD231C88ECAE}"/>
            </a:ext>
          </a:extLst>
        </xdr:cNvPr>
        <xdr:cNvSpPr/>
      </xdr:nvSpPr>
      <xdr:spPr>
        <a:xfrm>
          <a:off x="17551400" y="66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62049</xdr:rowOff>
    </xdr:from>
    <xdr:to>
      <xdr:col>107</xdr:col>
      <xdr:colOff>50800</xdr:colOff>
      <xdr:row>40</xdr:row>
      <xdr:rowOff>71846</xdr:rowOff>
    </xdr:to>
    <xdr:cxnSp macro="">
      <xdr:nvCxnSpPr>
        <xdr:cNvPr id="463" name="直線コネクタ 462">
          <a:extLst>
            <a:ext uri="{FF2B5EF4-FFF2-40B4-BE49-F238E27FC236}">
              <a16:creationId xmlns:a16="http://schemas.microsoft.com/office/drawing/2014/main" id="{D14A42A1-50F0-418C-9542-54942DBA8F32}"/>
            </a:ext>
          </a:extLst>
        </xdr:cNvPr>
        <xdr:cNvCxnSpPr/>
      </xdr:nvCxnSpPr>
      <xdr:spPr>
        <a:xfrm flipV="1">
          <a:off x="17602200" y="6672399"/>
          <a:ext cx="7937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57530</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id="{04F9ACE7-A71B-4AE9-B510-B8A725231546}"/>
            </a:ext>
          </a:extLst>
        </xdr:cNvPr>
        <xdr:cNvSpPr txBox="1"/>
      </xdr:nvSpPr>
      <xdr:spPr>
        <a:xfrm>
          <a:off x="18980227" y="633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465" name="n_2aveValue【認定こども園・幼稚園・保育所】&#10;一人当たり面積">
          <a:extLst>
            <a:ext uri="{FF2B5EF4-FFF2-40B4-BE49-F238E27FC236}">
              <a16:creationId xmlns:a16="http://schemas.microsoft.com/office/drawing/2014/main" id="{57B3BC95-8593-4C92-8C94-20829BFD8CFD}"/>
            </a:ext>
          </a:extLst>
        </xdr:cNvPr>
        <xdr:cNvSpPr txBox="1"/>
      </xdr:nvSpPr>
      <xdr:spPr>
        <a:xfrm>
          <a:off x="181801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466" name="n_3aveValue【認定こども園・幼稚園・保育所】&#10;一人当たり面積">
          <a:extLst>
            <a:ext uri="{FF2B5EF4-FFF2-40B4-BE49-F238E27FC236}">
              <a16:creationId xmlns:a16="http://schemas.microsoft.com/office/drawing/2014/main" id="{C5CBB741-9376-47C3-94B8-3C5100763888}"/>
            </a:ext>
          </a:extLst>
        </xdr:cNvPr>
        <xdr:cNvSpPr txBox="1"/>
      </xdr:nvSpPr>
      <xdr:spPr>
        <a:xfrm>
          <a:off x="17386377"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93090</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50AFED94-6E84-4DE4-B1C2-9205EEB948D7}"/>
            </a:ext>
          </a:extLst>
        </xdr:cNvPr>
        <xdr:cNvSpPr txBox="1"/>
      </xdr:nvSpPr>
      <xdr:spPr>
        <a:xfrm>
          <a:off x="18980227" y="670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103976</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id="{7C2C53F9-64D3-4D4A-B2EB-B35C5C3DA918}"/>
            </a:ext>
          </a:extLst>
        </xdr:cNvPr>
        <xdr:cNvSpPr txBox="1"/>
      </xdr:nvSpPr>
      <xdr:spPr>
        <a:xfrm>
          <a:off x="18180127" y="671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113773</xdr:rowOff>
    </xdr:from>
    <xdr:ext cx="469744" cy="259045"/>
    <xdr:sp macro="" textlink="">
      <xdr:nvSpPr>
        <xdr:cNvPr id="469" name="n_3mainValue【認定こども園・幼稚園・保育所】&#10;一人当たり面積">
          <a:extLst>
            <a:ext uri="{FF2B5EF4-FFF2-40B4-BE49-F238E27FC236}">
              <a16:creationId xmlns:a16="http://schemas.microsoft.com/office/drawing/2014/main" id="{2AB0E217-536E-4D41-A775-0C342EF2B9BC}"/>
            </a:ext>
          </a:extLst>
        </xdr:cNvPr>
        <xdr:cNvSpPr txBox="1"/>
      </xdr:nvSpPr>
      <xdr:spPr>
        <a:xfrm>
          <a:off x="17386377" y="672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1B7C6144-5406-4290-8280-F61FF1822C5F}"/>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5FF47871-49CF-47F2-847C-2CF72F5FCE96}"/>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2FC19E04-7AD8-4FA8-933E-F7008A2399A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3EEFDCFB-D432-4602-903C-99CA09C85348}"/>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F45DD87A-F971-42F1-9474-5799D605F783}"/>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5A9C8D0C-C65A-4FFA-A94E-34E9537165CA}"/>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12077C65-E2DD-47A6-9E03-EBD98BE9C667}"/>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3156CC46-3C8A-48E4-815B-904BA7EDF076}"/>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id="{87C8252C-6501-42A0-BE08-1C7614B75392}"/>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a16="http://schemas.microsoft.com/office/drawing/2014/main" id="{49E0A531-9509-45BE-8C30-9FF394F0245A}"/>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a16="http://schemas.microsoft.com/office/drawing/2014/main" id="{07B6F880-70D9-4C9E-BF24-3EA240AF3E6F}"/>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a16="http://schemas.microsoft.com/office/drawing/2014/main" id="{D6691E5B-AD67-403E-A41C-A426A6E07834}"/>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a16="http://schemas.microsoft.com/office/drawing/2014/main" id="{7BA1BCB6-232F-47D8-9EA2-F9400AD8DF99}"/>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a16="http://schemas.microsoft.com/office/drawing/2014/main" id="{F2224ADC-BF8A-4EBD-9F6A-103838D0EC18}"/>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a16="http://schemas.microsoft.com/office/drawing/2014/main" id="{528295F4-0DAF-4632-A9F9-9D541D6A3EB9}"/>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a16="http://schemas.microsoft.com/office/drawing/2014/main" id="{C2A75D90-4F09-4B68-A34D-6284F06BDAA7}"/>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a:extLst>
            <a:ext uri="{FF2B5EF4-FFF2-40B4-BE49-F238E27FC236}">
              <a16:creationId xmlns:a16="http://schemas.microsoft.com/office/drawing/2014/main" id="{2EF34474-F06E-4569-9AD1-2793CD608DA2}"/>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a:extLst>
            <a:ext uri="{FF2B5EF4-FFF2-40B4-BE49-F238E27FC236}">
              <a16:creationId xmlns:a16="http://schemas.microsoft.com/office/drawing/2014/main" id="{080BC6F9-44CE-4677-9551-CDEB8B9C9CFB}"/>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a:extLst>
            <a:ext uri="{FF2B5EF4-FFF2-40B4-BE49-F238E27FC236}">
              <a16:creationId xmlns:a16="http://schemas.microsoft.com/office/drawing/2014/main" id="{B5432BBD-FF36-47FF-8ABD-68CD24A854FA}"/>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a:extLst>
            <a:ext uri="{FF2B5EF4-FFF2-40B4-BE49-F238E27FC236}">
              <a16:creationId xmlns:a16="http://schemas.microsoft.com/office/drawing/2014/main" id="{8FEFC109-0BE7-49F8-8730-47B664F6433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a:extLst>
            <a:ext uri="{FF2B5EF4-FFF2-40B4-BE49-F238E27FC236}">
              <a16:creationId xmlns:a16="http://schemas.microsoft.com/office/drawing/2014/main" id="{4CF230EC-BE7E-47A6-BA03-8F9466E4E6E4}"/>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a:extLst>
            <a:ext uri="{FF2B5EF4-FFF2-40B4-BE49-F238E27FC236}">
              <a16:creationId xmlns:a16="http://schemas.microsoft.com/office/drawing/2014/main" id="{4A82E526-33C3-4D0F-A1C5-46E99C9AFF62}"/>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a:extLst>
            <a:ext uri="{FF2B5EF4-FFF2-40B4-BE49-F238E27FC236}">
              <a16:creationId xmlns:a16="http://schemas.microsoft.com/office/drawing/2014/main" id="{73A53326-2800-423B-9EAE-0BD3F8D9099E}"/>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a:extLst>
            <a:ext uri="{FF2B5EF4-FFF2-40B4-BE49-F238E27FC236}">
              <a16:creationId xmlns:a16="http://schemas.microsoft.com/office/drawing/2014/main" id="{B615C74B-F3B2-4139-9904-0EFF4584A6D3}"/>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4" name="正方形/長方形 493">
          <a:extLst>
            <a:ext uri="{FF2B5EF4-FFF2-40B4-BE49-F238E27FC236}">
              <a16:creationId xmlns:a16="http://schemas.microsoft.com/office/drawing/2014/main" id="{BF237964-D313-4733-ADD9-5AD793F97BC5}"/>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5" name="正方形/長方形 494">
          <a:extLst>
            <a:ext uri="{FF2B5EF4-FFF2-40B4-BE49-F238E27FC236}">
              <a16:creationId xmlns:a16="http://schemas.microsoft.com/office/drawing/2014/main" id="{2AD21E85-C36A-4B75-AC5D-F5D0E883310E}"/>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6" name="正方形/長方形 495">
          <a:extLst>
            <a:ext uri="{FF2B5EF4-FFF2-40B4-BE49-F238E27FC236}">
              <a16:creationId xmlns:a16="http://schemas.microsoft.com/office/drawing/2014/main" id="{88C125F9-5A4C-4AD0-A69C-9F0CE8EC24DE}"/>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7" name="正方形/長方形 496">
          <a:extLst>
            <a:ext uri="{FF2B5EF4-FFF2-40B4-BE49-F238E27FC236}">
              <a16:creationId xmlns:a16="http://schemas.microsoft.com/office/drawing/2014/main" id="{27A708AA-ED93-4B19-AFB6-2737159E9688}"/>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8" name="正方形/長方形 497">
          <a:extLst>
            <a:ext uri="{FF2B5EF4-FFF2-40B4-BE49-F238E27FC236}">
              <a16:creationId xmlns:a16="http://schemas.microsoft.com/office/drawing/2014/main" id="{A23BF81F-5931-4D83-A79D-6720D50B72B3}"/>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9" name="正方形/長方形 498">
          <a:extLst>
            <a:ext uri="{FF2B5EF4-FFF2-40B4-BE49-F238E27FC236}">
              <a16:creationId xmlns:a16="http://schemas.microsoft.com/office/drawing/2014/main" id="{5C2C4A62-C66F-45B5-9166-C7383EB21A14}"/>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0" name="正方形/長方形 499">
          <a:extLst>
            <a:ext uri="{FF2B5EF4-FFF2-40B4-BE49-F238E27FC236}">
              <a16:creationId xmlns:a16="http://schemas.microsoft.com/office/drawing/2014/main" id="{DBBECE18-B4DF-4E9D-B9FF-6D7FD97F850A}"/>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1" name="正方形/長方形 500">
          <a:extLst>
            <a:ext uri="{FF2B5EF4-FFF2-40B4-BE49-F238E27FC236}">
              <a16:creationId xmlns:a16="http://schemas.microsoft.com/office/drawing/2014/main" id="{3A7D0CD5-D976-4ADA-9D5B-BC4934236F1D}"/>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2" name="正方形/長方形 501">
          <a:extLst>
            <a:ext uri="{FF2B5EF4-FFF2-40B4-BE49-F238E27FC236}">
              <a16:creationId xmlns:a16="http://schemas.microsoft.com/office/drawing/2014/main" id="{AE7855C8-73A8-46B7-BF1B-1E32201D2AC3}"/>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3" name="正方形/長方形 502">
          <a:extLst>
            <a:ext uri="{FF2B5EF4-FFF2-40B4-BE49-F238E27FC236}">
              <a16:creationId xmlns:a16="http://schemas.microsoft.com/office/drawing/2014/main" id="{C755150D-5F15-41AF-B91F-EC1DF8FEFD3B}"/>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4" name="正方形/長方形 503">
          <a:extLst>
            <a:ext uri="{FF2B5EF4-FFF2-40B4-BE49-F238E27FC236}">
              <a16:creationId xmlns:a16="http://schemas.microsoft.com/office/drawing/2014/main" id="{DC16F8D1-A474-4820-9044-5DC5B0B87B3D}"/>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5" name="正方形/長方形 504">
          <a:extLst>
            <a:ext uri="{FF2B5EF4-FFF2-40B4-BE49-F238E27FC236}">
              <a16:creationId xmlns:a16="http://schemas.microsoft.com/office/drawing/2014/main" id="{29F6B1A1-81B3-40EC-BF0B-5EB537C7607C}"/>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6" name="正方形/長方形 505">
          <a:extLst>
            <a:ext uri="{FF2B5EF4-FFF2-40B4-BE49-F238E27FC236}">
              <a16:creationId xmlns:a16="http://schemas.microsoft.com/office/drawing/2014/main" id="{7F73B7DE-54A6-40AF-9F20-894550003506}"/>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7" name="正方形/長方形 506">
          <a:extLst>
            <a:ext uri="{FF2B5EF4-FFF2-40B4-BE49-F238E27FC236}">
              <a16:creationId xmlns:a16="http://schemas.microsoft.com/office/drawing/2014/main" id="{12B0E3B7-B5F4-45A6-81BF-900ECDBAD582}"/>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8" name="正方形/長方形 507">
          <a:extLst>
            <a:ext uri="{FF2B5EF4-FFF2-40B4-BE49-F238E27FC236}">
              <a16:creationId xmlns:a16="http://schemas.microsoft.com/office/drawing/2014/main" id="{1AF4ABF9-5CA1-45D2-8385-51B026A641DA}"/>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9" name="正方形/長方形 508">
          <a:extLst>
            <a:ext uri="{FF2B5EF4-FFF2-40B4-BE49-F238E27FC236}">
              <a16:creationId xmlns:a16="http://schemas.microsoft.com/office/drawing/2014/main" id="{05CB15FA-5093-4D2C-9E3B-0669DC39EA7F}"/>
            </a:ext>
          </a:extLst>
        </xdr:cNvPr>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10" name="正方形/長方形 509">
          <a:extLst>
            <a:ext uri="{FF2B5EF4-FFF2-40B4-BE49-F238E27FC236}">
              <a16:creationId xmlns:a16="http://schemas.microsoft.com/office/drawing/2014/main" id="{C7053818-267B-4509-88A6-462209674C6B}"/>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1" name="正方形/長方形 510">
          <a:extLst>
            <a:ext uri="{FF2B5EF4-FFF2-40B4-BE49-F238E27FC236}">
              <a16:creationId xmlns:a16="http://schemas.microsoft.com/office/drawing/2014/main" id="{6B5F6023-1A4C-4987-809F-A8220B7B2949}"/>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2" name="正方形/長方形 511">
          <a:extLst>
            <a:ext uri="{FF2B5EF4-FFF2-40B4-BE49-F238E27FC236}">
              <a16:creationId xmlns:a16="http://schemas.microsoft.com/office/drawing/2014/main" id="{9CC7D0C7-CF13-47E8-9968-30FD77E92EFA}"/>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3" name="正方形/長方形 512">
          <a:extLst>
            <a:ext uri="{FF2B5EF4-FFF2-40B4-BE49-F238E27FC236}">
              <a16:creationId xmlns:a16="http://schemas.microsoft.com/office/drawing/2014/main" id="{B840C0A0-D6B8-4CEB-8C0C-043DA8F96C5A}"/>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4" name="正方形/長方形 513">
          <a:extLst>
            <a:ext uri="{FF2B5EF4-FFF2-40B4-BE49-F238E27FC236}">
              <a16:creationId xmlns:a16="http://schemas.microsoft.com/office/drawing/2014/main" id="{24DA05DC-35C1-45F4-A448-FEA2023F344B}"/>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5" name="正方形/長方形 514">
          <a:extLst>
            <a:ext uri="{FF2B5EF4-FFF2-40B4-BE49-F238E27FC236}">
              <a16:creationId xmlns:a16="http://schemas.microsoft.com/office/drawing/2014/main" id="{F7E4263E-13F6-49E3-A4F3-823A4F1B26E5}"/>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6" name="正方形/長方形 515">
          <a:extLst>
            <a:ext uri="{FF2B5EF4-FFF2-40B4-BE49-F238E27FC236}">
              <a16:creationId xmlns:a16="http://schemas.microsoft.com/office/drawing/2014/main" id="{4E5ACC7E-569F-413F-8349-073F435D75DD}"/>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7" name="正方形/長方形 516">
          <a:extLst>
            <a:ext uri="{FF2B5EF4-FFF2-40B4-BE49-F238E27FC236}">
              <a16:creationId xmlns:a16="http://schemas.microsoft.com/office/drawing/2014/main" id="{B41B388D-C432-4B7E-A882-ED1CB6D67DEA}"/>
            </a:ext>
          </a:extLst>
        </xdr:cNvPr>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18" name="正方形/長方形 517">
          <a:extLst>
            <a:ext uri="{FF2B5EF4-FFF2-40B4-BE49-F238E27FC236}">
              <a16:creationId xmlns:a16="http://schemas.microsoft.com/office/drawing/2014/main" id="{0DE7E820-9518-45CE-844A-FB97704E79C2}"/>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9" name="正方形/長方形 518">
          <a:extLst>
            <a:ext uri="{FF2B5EF4-FFF2-40B4-BE49-F238E27FC236}">
              <a16:creationId xmlns:a16="http://schemas.microsoft.com/office/drawing/2014/main" id="{FE782F9F-E38E-4968-B320-A1039BA55875}"/>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0" name="テキスト ボックス 519">
          <a:extLst>
            <a:ext uri="{FF2B5EF4-FFF2-40B4-BE49-F238E27FC236}">
              <a16:creationId xmlns:a16="http://schemas.microsoft.com/office/drawing/2014/main" id="{93F2A443-27CF-4D9E-BA2B-2C6ED2FDE1F1}"/>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認定子ども園・幼稚園・保育所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有形固定資産減価償却率は、類似団体平均値と比較して高い水準を示している。これは、当町唯一の保育所が完成から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年余り経過しているためと考えられる。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有形固定資産減価償却率は、類似団体平均値と比較して高い水準を示している。これは、公営住宅が建設から新しいものでも完成から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年余り経過しているためである。ただし、町営住宅長寿命化計画に基づき耐震改修やバリアフリー改修等進めている。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有形固定資産減価償却率は、類似団体平均値と比較して高い水準を示している。これは</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ある橋りょうの多くが昭和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年代につくられているためと考えられる。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0A27AD5-B698-494A-8266-4EB8AF95C2CE}"/>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31C2AC6-CEE1-46A9-9132-B401B9FE0487}"/>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B95D265-85B8-4F85-9F54-B9B1AEBC5A99}"/>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8660D90-D2E7-47F9-9433-027819F4AC45}"/>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576576-43FB-4A97-AC98-6394109889DB}"/>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1F9A324-D8B5-4CE8-8962-89BCEA3D3327}"/>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931AC7-8BB3-452E-B969-945FB3FC88EE}"/>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C32D4A-B9DF-4304-8E17-ECB24B238A14}"/>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DDA518A-6D48-411A-ACAF-480235B12AB3}"/>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4EA1E3C-E544-4FB2-93C2-F8ABC3BDBF2B}"/>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1,330
23.52
1,618,739
1,528,866
77,318
869,053
1,336,217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2955D7E-FC4B-44BF-8FBD-2410BCCC61D1}"/>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7D676C6-C71B-465F-AFB2-7599A27EDFAB}"/>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DCD4455-3AAB-44EC-A466-EBD0B8759CB5}"/>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8A345BB-DA6B-4052-9A11-A26A9A1872CA}"/>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B6BC79E-ACFE-4E33-B6B2-9B41798A9A67}"/>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EA1831E-D9D9-47E6-BB62-DF8DA378F89D}"/>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FD618B-8042-42D1-8CBA-30F2974A2BDE}"/>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4D400A5-4A90-4C5A-9920-36A0467D673C}"/>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25E7E6A-8955-42FA-8B03-E0E684603AA9}"/>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1B7C60D-FED6-4D4F-865B-E4CEC2A29227}"/>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006977-A153-44D9-A43E-3BB0DCF05E2B}"/>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60CACEB-1E33-478F-B576-16DE81AFFBC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D49D256-2DA0-4B83-A8AE-CD64431609BF}"/>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028A165-4825-4D63-A43D-12C1A0D291E6}"/>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F4F7415-22F3-422D-8541-DF373D383ADD}"/>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58FE697-82AA-4091-95C0-E60BA752EE88}"/>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2290DA7-7342-476A-BE9E-5C8FE8F9C9CF}"/>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609085B-54E7-4EA0-A026-4901CC3839AF}"/>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E62349D-F681-4F1B-ADC0-E1CDC8F030E6}"/>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BA6386E-407F-42D4-8ABA-F0B22DC2B982}"/>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FCFB653-7900-4658-A3C3-91C72E1F0DFE}"/>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B99BB13-B05B-4CC2-AA8F-0F9702501C76}"/>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3B80360-4178-4A1E-A084-BC00D34797FD}"/>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A6B117A-6115-4847-977C-AD0EC7FBFD7B}"/>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37BE812-7D29-45AC-88BB-A5F180423803}"/>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0122BCE-3BE0-41AA-951A-E4FC88251BC8}"/>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85DE799-432A-4D31-BCCA-BB85D66299DE}"/>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37B0674-B031-4AED-877E-6CA5EED83927}"/>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8AC059B-4BD1-4329-AB80-8D5D17850732}"/>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B5522935-D88D-4B93-BE8D-92ACA3D6A481}"/>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8C6AFDAB-049D-49C8-A406-B856DA71DAF1}"/>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7EAC00EE-6F96-49FF-9847-045BB115651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B1EC1D6B-6C82-4E26-892C-CD9787964EFC}"/>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24B2B5A9-E681-4F4E-ACCC-F033FF130EE2}"/>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A005012-4218-4262-BAF8-D98BB272CDFF}"/>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73479DF5-43B1-4791-A937-EA793465D438}"/>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25CC5C1-CEEA-4CBC-A322-BFD843D07E58}"/>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2538A98B-3579-43B4-A5B0-ED8CC9D3F1A3}"/>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3BABCB78-F4B5-4116-B860-C6C714FFD6C6}"/>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6101652-CD5B-498E-B75D-471AE1304A19}"/>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83CEC4CA-0A41-4684-84D9-46C8BAA83638}"/>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FD215A98-8451-4395-B7FA-E55A216AD5BB}"/>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AE31CB01-65BC-4ADE-9585-00D6EE27E551}"/>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CD1D0023-6317-47BC-BA56-53BD385BC4E0}"/>
            </a:ext>
          </a:extLst>
        </xdr:cNvPr>
        <xdr:cNvSpPr/>
      </xdr:nvSpPr>
      <xdr:spPr>
        <a:xfrm>
          <a:off x="6858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641F04E1-A57A-45D5-83C2-0F4640A7572E}"/>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F5716450-BD8A-4E39-98A0-46FAC733491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648C1BCF-0D4B-4A25-B1B3-0DA04D3275E2}"/>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ACC7E7D9-67C1-480B-B1CF-473FFF1E514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C624C52F-CD9C-4FAF-B005-FF9948138944}"/>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4F23A2F0-B473-4457-A4BF-BD02D8CCC945}"/>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8429C0A7-D248-411D-8023-3B69EB75A314}"/>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6DC8A135-68E5-4A3A-A194-EE04C9654280}"/>
            </a:ext>
          </a:extLst>
        </xdr:cNvPr>
        <xdr:cNvSpPr/>
      </xdr:nvSpPr>
      <xdr:spPr>
        <a:xfrm>
          <a:off x="595630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81CB9764-42B1-47DC-8C46-086011914B4F}"/>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D0322500-986F-42F9-9A27-C69CC507F2BA}"/>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92752A2F-0BBF-42D5-9F49-F88FD0FF593A}"/>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A00BD613-CCE3-4007-9097-758B250F62AF}"/>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27505DE7-96EF-43ED-A1FC-539CD806840C}"/>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6CDBBCC8-FCC2-4309-B63A-2CCF686EE23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1C7D4DA8-4BE5-4616-9267-20B6421298E3}"/>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3B189EEC-464D-4C27-8821-FA7722AA1F77}"/>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id="{0E435503-A29B-479F-BA1C-C2BB8AE0BCEA}"/>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id="{4F519DCB-35FB-4DFE-8B44-7E3A1CF704E2}"/>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a:extLst>
            <a:ext uri="{FF2B5EF4-FFF2-40B4-BE49-F238E27FC236}">
              <a16:creationId xmlns:a16="http://schemas.microsoft.com/office/drawing/2014/main" id="{D631407B-1FE2-4498-ABF4-1DA3209B04E4}"/>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a:extLst>
            <a:ext uri="{FF2B5EF4-FFF2-40B4-BE49-F238E27FC236}">
              <a16:creationId xmlns:a16="http://schemas.microsoft.com/office/drawing/2014/main" id="{71F15918-790C-4761-9C1E-A3DC77E68701}"/>
            </a:ext>
          </a:extLst>
        </xdr:cNvPr>
        <xdr:cNvSpPr txBox="1"/>
      </xdr:nvSpPr>
      <xdr:spPr>
        <a:xfrm>
          <a:off x="38496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a:extLst>
            <a:ext uri="{FF2B5EF4-FFF2-40B4-BE49-F238E27FC236}">
              <a16:creationId xmlns:a16="http://schemas.microsoft.com/office/drawing/2014/main" id="{BF1F4864-8D8F-4C67-92C0-5D2E3B670406}"/>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a:extLst>
            <a:ext uri="{FF2B5EF4-FFF2-40B4-BE49-F238E27FC236}">
              <a16:creationId xmlns:a16="http://schemas.microsoft.com/office/drawing/2014/main" id="{5885D063-56B1-48B6-8290-325F8CF06565}"/>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a:extLst>
            <a:ext uri="{FF2B5EF4-FFF2-40B4-BE49-F238E27FC236}">
              <a16:creationId xmlns:a16="http://schemas.microsoft.com/office/drawing/2014/main" id="{CD0388BB-8CD2-435D-AE87-0BFF8B981E46}"/>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a:extLst>
            <a:ext uri="{FF2B5EF4-FFF2-40B4-BE49-F238E27FC236}">
              <a16:creationId xmlns:a16="http://schemas.microsoft.com/office/drawing/2014/main" id="{B44C08A4-DDC0-444D-A9AC-A2FEA7C5531B}"/>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a:extLst>
            <a:ext uri="{FF2B5EF4-FFF2-40B4-BE49-F238E27FC236}">
              <a16:creationId xmlns:a16="http://schemas.microsoft.com/office/drawing/2014/main" id="{63561C78-BE14-4A72-BF68-20DC0191271E}"/>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a:extLst>
            <a:ext uri="{FF2B5EF4-FFF2-40B4-BE49-F238E27FC236}">
              <a16:creationId xmlns:a16="http://schemas.microsoft.com/office/drawing/2014/main" id="{3CE1B634-E2F6-4A58-A1AE-8331053EFF32}"/>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a:extLst>
            <a:ext uri="{FF2B5EF4-FFF2-40B4-BE49-F238E27FC236}">
              <a16:creationId xmlns:a16="http://schemas.microsoft.com/office/drawing/2014/main" id="{9944E363-8F7B-4C11-98AA-9276CA8A604F}"/>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a:extLst>
            <a:ext uri="{FF2B5EF4-FFF2-40B4-BE49-F238E27FC236}">
              <a16:creationId xmlns:a16="http://schemas.microsoft.com/office/drawing/2014/main" id="{0CC0F8A9-BEBE-4B4B-9429-12B99376DF15}"/>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a:extLst>
            <a:ext uri="{FF2B5EF4-FFF2-40B4-BE49-F238E27FC236}">
              <a16:creationId xmlns:a16="http://schemas.microsoft.com/office/drawing/2014/main" id="{FEC9117E-E3F9-4030-9CF4-7ECB3BA90377}"/>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a:extLst>
            <a:ext uri="{FF2B5EF4-FFF2-40B4-BE49-F238E27FC236}">
              <a16:creationId xmlns:a16="http://schemas.microsoft.com/office/drawing/2014/main" id="{A989B8CE-96D2-41EB-8649-1D3AFA5426FA}"/>
            </a:ext>
          </a:extLst>
        </xdr:cNvPr>
        <xdr:cNvSpPr txBox="1"/>
      </xdr:nvSpPr>
      <xdr:spPr>
        <a:xfrm>
          <a:off x="2757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D3600430-92B2-4BFC-BE18-6CA28B7D513F}"/>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a:extLst>
            <a:ext uri="{FF2B5EF4-FFF2-40B4-BE49-F238E27FC236}">
              <a16:creationId xmlns:a16="http://schemas.microsoft.com/office/drawing/2014/main" id="{68D14AB0-6590-4C41-A761-C4D6446F4D3E}"/>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79C74EE4-E45B-44FA-A585-658FEEE79A59}"/>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89" name="直線コネクタ 88">
          <a:extLst>
            <a:ext uri="{FF2B5EF4-FFF2-40B4-BE49-F238E27FC236}">
              <a16:creationId xmlns:a16="http://schemas.microsoft.com/office/drawing/2014/main" id="{D3446975-02E7-4E01-A9FC-26FC472C7EE5}"/>
            </a:ext>
          </a:extLst>
        </xdr:cNvPr>
        <xdr:cNvCxnSpPr/>
      </xdr:nvCxnSpPr>
      <xdr:spPr>
        <a:xfrm flipV="1">
          <a:off x="4177665" y="12797971"/>
          <a:ext cx="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90" name="【福祉施設】&#10;有形固定資産減価償却率最小値テキスト">
          <a:extLst>
            <a:ext uri="{FF2B5EF4-FFF2-40B4-BE49-F238E27FC236}">
              <a16:creationId xmlns:a16="http://schemas.microsoft.com/office/drawing/2014/main" id="{69C00F65-523B-481C-B72C-D8ADFF3F409E}"/>
            </a:ext>
          </a:extLst>
        </xdr:cNvPr>
        <xdr:cNvSpPr txBox="1"/>
      </xdr:nvSpPr>
      <xdr:spPr>
        <a:xfrm>
          <a:off x="4216400"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91" name="直線コネクタ 90">
          <a:extLst>
            <a:ext uri="{FF2B5EF4-FFF2-40B4-BE49-F238E27FC236}">
              <a16:creationId xmlns:a16="http://schemas.microsoft.com/office/drawing/2014/main" id="{119D4862-38DC-49A6-8FF6-37826B45D2B5}"/>
            </a:ext>
          </a:extLst>
        </xdr:cNvPr>
        <xdr:cNvCxnSpPr/>
      </xdr:nvCxnSpPr>
      <xdr:spPr>
        <a:xfrm>
          <a:off x="4108450" y="14188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a:extLst>
            <a:ext uri="{FF2B5EF4-FFF2-40B4-BE49-F238E27FC236}">
              <a16:creationId xmlns:a16="http://schemas.microsoft.com/office/drawing/2014/main" id="{1750545C-D8B5-42C7-995E-D3236C5B8EBD}"/>
            </a:ext>
          </a:extLst>
        </xdr:cNvPr>
        <xdr:cNvSpPr txBox="1"/>
      </xdr:nvSpPr>
      <xdr:spPr>
        <a:xfrm>
          <a:off x="421640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a:extLst>
            <a:ext uri="{FF2B5EF4-FFF2-40B4-BE49-F238E27FC236}">
              <a16:creationId xmlns:a16="http://schemas.microsoft.com/office/drawing/2014/main" id="{43CC2D6B-7123-4695-BE95-B441A81580CD}"/>
            </a:ext>
          </a:extLst>
        </xdr:cNvPr>
        <xdr:cNvCxnSpPr/>
      </xdr:nvCxnSpPr>
      <xdr:spPr>
        <a:xfrm>
          <a:off x="41084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94" name="【福祉施設】&#10;有形固定資産減価償却率平均値テキスト">
          <a:extLst>
            <a:ext uri="{FF2B5EF4-FFF2-40B4-BE49-F238E27FC236}">
              <a16:creationId xmlns:a16="http://schemas.microsoft.com/office/drawing/2014/main" id="{D8C881A5-6C37-4D7E-8E01-7EB0A1F98E81}"/>
            </a:ext>
          </a:extLst>
        </xdr:cNvPr>
        <xdr:cNvSpPr txBox="1"/>
      </xdr:nvSpPr>
      <xdr:spPr>
        <a:xfrm>
          <a:off x="4216400" y="13644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95" name="フローチャート: 判断 94">
          <a:extLst>
            <a:ext uri="{FF2B5EF4-FFF2-40B4-BE49-F238E27FC236}">
              <a16:creationId xmlns:a16="http://schemas.microsoft.com/office/drawing/2014/main" id="{F2EE358C-6A52-4755-89BF-75CCCCF9F4EC}"/>
            </a:ext>
          </a:extLst>
        </xdr:cNvPr>
        <xdr:cNvSpPr/>
      </xdr:nvSpPr>
      <xdr:spPr>
        <a:xfrm>
          <a:off x="4127500" y="136657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96" name="フローチャート: 判断 95">
          <a:extLst>
            <a:ext uri="{FF2B5EF4-FFF2-40B4-BE49-F238E27FC236}">
              <a16:creationId xmlns:a16="http://schemas.microsoft.com/office/drawing/2014/main" id="{BE42E8F4-822C-4169-A6A6-D5AB527743AD}"/>
            </a:ext>
          </a:extLst>
        </xdr:cNvPr>
        <xdr:cNvSpPr/>
      </xdr:nvSpPr>
      <xdr:spPr>
        <a:xfrm>
          <a:off x="3384550" y="136249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97" name="n_1aveValue【福祉施設】&#10;有形固定資産減価償却率">
          <a:extLst>
            <a:ext uri="{FF2B5EF4-FFF2-40B4-BE49-F238E27FC236}">
              <a16:creationId xmlns:a16="http://schemas.microsoft.com/office/drawing/2014/main" id="{BC0602C9-E420-45FB-B1B3-20344A0D01D5}"/>
            </a:ext>
          </a:extLst>
        </xdr:cNvPr>
        <xdr:cNvSpPr txBox="1"/>
      </xdr:nvSpPr>
      <xdr:spPr>
        <a:xfrm>
          <a:off x="3239144" y="13711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98" name="フローチャート: 判断 97">
          <a:extLst>
            <a:ext uri="{FF2B5EF4-FFF2-40B4-BE49-F238E27FC236}">
              <a16:creationId xmlns:a16="http://schemas.microsoft.com/office/drawing/2014/main" id="{5A40FD1E-856D-4D95-B096-38F79997F514}"/>
            </a:ext>
          </a:extLst>
        </xdr:cNvPr>
        <xdr:cNvSpPr/>
      </xdr:nvSpPr>
      <xdr:spPr>
        <a:xfrm>
          <a:off x="2571750" y="136379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99" name="n_2aveValue【福祉施設】&#10;有形固定資産減価償却率">
          <a:extLst>
            <a:ext uri="{FF2B5EF4-FFF2-40B4-BE49-F238E27FC236}">
              <a16:creationId xmlns:a16="http://schemas.microsoft.com/office/drawing/2014/main" id="{0085D2C0-31C3-42BD-8B42-96A91BCC2609}"/>
            </a:ext>
          </a:extLst>
        </xdr:cNvPr>
        <xdr:cNvSpPr txBox="1"/>
      </xdr:nvSpPr>
      <xdr:spPr>
        <a:xfrm>
          <a:off x="2439044" y="13724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00" name="フローチャート: 判断 99">
          <a:extLst>
            <a:ext uri="{FF2B5EF4-FFF2-40B4-BE49-F238E27FC236}">
              <a16:creationId xmlns:a16="http://schemas.microsoft.com/office/drawing/2014/main" id="{2EB8AE16-47A2-49C6-A5DF-0602BDB382DB}"/>
            </a:ext>
          </a:extLst>
        </xdr:cNvPr>
        <xdr:cNvSpPr/>
      </xdr:nvSpPr>
      <xdr:spPr>
        <a:xfrm>
          <a:off x="177800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114316</xdr:rowOff>
    </xdr:from>
    <xdr:ext cx="405111" cy="259045"/>
    <xdr:sp macro="" textlink="">
      <xdr:nvSpPr>
        <xdr:cNvPr id="101" name="n_3aveValue【福祉施設】&#10;有形固定資産減価償却率">
          <a:extLst>
            <a:ext uri="{FF2B5EF4-FFF2-40B4-BE49-F238E27FC236}">
              <a16:creationId xmlns:a16="http://schemas.microsoft.com/office/drawing/2014/main" id="{ABB72116-776F-493D-BD4B-63D3A247D7D4}"/>
            </a:ext>
          </a:extLst>
        </xdr:cNvPr>
        <xdr:cNvSpPr txBox="1"/>
      </xdr:nvSpPr>
      <xdr:spPr>
        <a:xfrm>
          <a:off x="1645294"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BBDFC585-1005-49B2-B317-AA30366536E2}"/>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7FAC702D-639F-4157-9E07-E4C45DB53B6D}"/>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F402AC79-018B-48C6-86D8-41E121DA0F17}"/>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05FDE1AA-2D31-4A52-87B2-9748DC3AC0A5}"/>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6" name="テキスト ボックス 105">
          <a:extLst>
            <a:ext uri="{FF2B5EF4-FFF2-40B4-BE49-F238E27FC236}">
              <a16:creationId xmlns:a16="http://schemas.microsoft.com/office/drawing/2014/main" id="{F7E6FAB0-0408-4D38-B70F-B1A305078257}"/>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07" name="楕円 106">
          <a:extLst>
            <a:ext uri="{FF2B5EF4-FFF2-40B4-BE49-F238E27FC236}">
              <a16:creationId xmlns:a16="http://schemas.microsoft.com/office/drawing/2014/main" id="{4B1EFEA9-929B-460D-9B19-97D8F75D7650}"/>
            </a:ext>
          </a:extLst>
        </xdr:cNvPr>
        <xdr:cNvSpPr/>
      </xdr:nvSpPr>
      <xdr:spPr>
        <a:xfrm>
          <a:off x="4127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37935</xdr:rowOff>
    </xdr:from>
    <xdr:ext cx="405111" cy="259045"/>
    <xdr:sp macro="" textlink="">
      <xdr:nvSpPr>
        <xdr:cNvPr id="108" name="【福祉施設】&#10;有形固定資産減価償却率該当値テキスト">
          <a:extLst>
            <a:ext uri="{FF2B5EF4-FFF2-40B4-BE49-F238E27FC236}">
              <a16:creationId xmlns:a16="http://schemas.microsoft.com/office/drawing/2014/main" id="{38387FD5-D75B-44CC-A703-25518E4408F4}"/>
            </a:ext>
          </a:extLst>
        </xdr:cNvPr>
        <xdr:cNvSpPr txBox="1"/>
      </xdr:nvSpPr>
      <xdr:spPr>
        <a:xfrm>
          <a:off x="4216400" y="13417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59145</xdr:rowOff>
    </xdr:from>
    <xdr:to>
      <xdr:col>20</xdr:col>
      <xdr:colOff>38100</xdr:colOff>
      <xdr:row>82</xdr:row>
      <xdr:rowOff>160745</xdr:rowOff>
    </xdr:to>
    <xdr:sp macro="" textlink="">
      <xdr:nvSpPr>
        <xdr:cNvPr id="109" name="楕円 108">
          <a:extLst>
            <a:ext uri="{FF2B5EF4-FFF2-40B4-BE49-F238E27FC236}">
              <a16:creationId xmlns:a16="http://schemas.microsoft.com/office/drawing/2014/main" id="{F48BD0E1-B3E5-4DFC-B652-85ECE848AC60}"/>
            </a:ext>
          </a:extLst>
        </xdr:cNvPr>
        <xdr:cNvSpPr/>
      </xdr:nvSpPr>
      <xdr:spPr>
        <a:xfrm>
          <a:off x="3384550" y="13603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65858</xdr:rowOff>
    </xdr:from>
    <xdr:to>
      <xdr:col>24</xdr:col>
      <xdr:colOff>63500</xdr:colOff>
      <xdr:row>82</xdr:row>
      <xdr:rowOff>109945</xdr:rowOff>
    </xdr:to>
    <xdr:cxnSp macro="">
      <xdr:nvCxnSpPr>
        <xdr:cNvPr id="110" name="直線コネクタ 109">
          <a:extLst>
            <a:ext uri="{FF2B5EF4-FFF2-40B4-BE49-F238E27FC236}">
              <a16:creationId xmlns:a16="http://schemas.microsoft.com/office/drawing/2014/main" id="{2E415A6D-7892-414D-BE35-61EC5C8BE355}"/>
            </a:ext>
          </a:extLst>
        </xdr:cNvPr>
        <xdr:cNvCxnSpPr/>
      </xdr:nvCxnSpPr>
      <xdr:spPr>
        <a:xfrm flipV="1">
          <a:off x="3429000" y="13610408"/>
          <a:ext cx="7493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119562</xdr:rowOff>
    </xdr:from>
    <xdr:to>
      <xdr:col>15</xdr:col>
      <xdr:colOff>101600</xdr:colOff>
      <xdr:row>81</xdr:row>
      <xdr:rowOff>49712</xdr:rowOff>
    </xdr:to>
    <xdr:sp macro="" textlink="">
      <xdr:nvSpPr>
        <xdr:cNvPr id="111" name="楕円 110">
          <a:extLst>
            <a:ext uri="{FF2B5EF4-FFF2-40B4-BE49-F238E27FC236}">
              <a16:creationId xmlns:a16="http://schemas.microsoft.com/office/drawing/2014/main" id="{0EDC1AA6-290F-4207-9E60-AE4ACC5E5D42}"/>
            </a:ext>
          </a:extLst>
        </xdr:cNvPr>
        <xdr:cNvSpPr/>
      </xdr:nvSpPr>
      <xdr:spPr>
        <a:xfrm>
          <a:off x="2571750" y="133339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170362</xdr:rowOff>
    </xdr:from>
    <xdr:to>
      <xdr:col>19</xdr:col>
      <xdr:colOff>177800</xdr:colOff>
      <xdr:row>82</xdr:row>
      <xdr:rowOff>109945</xdr:rowOff>
    </xdr:to>
    <xdr:cxnSp macro="">
      <xdr:nvCxnSpPr>
        <xdr:cNvPr id="112" name="直線コネクタ 111">
          <a:extLst>
            <a:ext uri="{FF2B5EF4-FFF2-40B4-BE49-F238E27FC236}">
              <a16:creationId xmlns:a16="http://schemas.microsoft.com/office/drawing/2014/main" id="{ACF16A2B-AD28-4873-B33D-4A2E6C440D5E}"/>
            </a:ext>
          </a:extLst>
        </xdr:cNvPr>
        <xdr:cNvCxnSpPr/>
      </xdr:nvCxnSpPr>
      <xdr:spPr>
        <a:xfrm>
          <a:off x="2622550" y="13378362"/>
          <a:ext cx="806450" cy="27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116295</xdr:rowOff>
    </xdr:from>
    <xdr:to>
      <xdr:col>10</xdr:col>
      <xdr:colOff>165100</xdr:colOff>
      <xdr:row>78</xdr:row>
      <xdr:rowOff>46445</xdr:rowOff>
    </xdr:to>
    <xdr:sp macro="" textlink="">
      <xdr:nvSpPr>
        <xdr:cNvPr id="113" name="楕円 112">
          <a:extLst>
            <a:ext uri="{FF2B5EF4-FFF2-40B4-BE49-F238E27FC236}">
              <a16:creationId xmlns:a16="http://schemas.microsoft.com/office/drawing/2014/main" id="{3654B44B-58F6-43A7-A388-BBBD1F538BA6}"/>
            </a:ext>
          </a:extLst>
        </xdr:cNvPr>
        <xdr:cNvSpPr/>
      </xdr:nvSpPr>
      <xdr:spPr>
        <a:xfrm>
          <a:off x="1778000" y="128353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167095</xdr:rowOff>
    </xdr:from>
    <xdr:to>
      <xdr:col>15</xdr:col>
      <xdr:colOff>50800</xdr:colOff>
      <xdr:row>80</xdr:row>
      <xdr:rowOff>170362</xdr:rowOff>
    </xdr:to>
    <xdr:cxnSp macro="">
      <xdr:nvCxnSpPr>
        <xdr:cNvPr id="114" name="直線コネクタ 113">
          <a:extLst>
            <a:ext uri="{FF2B5EF4-FFF2-40B4-BE49-F238E27FC236}">
              <a16:creationId xmlns:a16="http://schemas.microsoft.com/office/drawing/2014/main" id="{618D80C5-DBA0-4676-A18A-5147E522857C}"/>
            </a:ext>
          </a:extLst>
        </xdr:cNvPr>
        <xdr:cNvCxnSpPr/>
      </xdr:nvCxnSpPr>
      <xdr:spPr>
        <a:xfrm>
          <a:off x="1828800" y="12886145"/>
          <a:ext cx="793750" cy="49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5822</xdr:rowOff>
    </xdr:from>
    <xdr:ext cx="405111" cy="259045"/>
    <xdr:sp macro="" textlink="">
      <xdr:nvSpPr>
        <xdr:cNvPr id="115" name="n_1mainValue【福祉施設】&#10;有形固定資産減価償却率">
          <a:extLst>
            <a:ext uri="{FF2B5EF4-FFF2-40B4-BE49-F238E27FC236}">
              <a16:creationId xmlns:a16="http://schemas.microsoft.com/office/drawing/2014/main" id="{33AA9612-6321-4D0C-A5E0-6F7695F633BF}"/>
            </a:ext>
          </a:extLst>
        </xdr:cNvPr>
        <xdr:cNvSpPr txBox="1"/>
      </xdr:nvSpPr>
      <xdr:spPr>
        <a:xfrm>
          <a:off x="3239144" y="1338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66239</xdr:rowOff>
    </xdr:from>
    <xdr:ext cx="405111" cy="259045"/>
    <xdr:sp macro="" textlink="">
      <xdr:nvSpPr>
        <xdr:cNvPr id="116" name="n_2mainValue【福祉施設】&#10;有形固定資産減価償却率">
          <a:extLst>
            <a:ext uri="{FF2B5EF4-FFF2-40B4-BE49-F238E27FC236}">
              <a16:creationId xmlns:a16="http://schemas.microsoft.com/office/drawing/2014/main" id="{55D94F9E-9263-4BC0-8E72-2F2FBDC6B664}"/>
            </a:ext>
          </a:extLst>
        </xdr:cNvPr>
        <xdr:cNvSpPr txBox="1"/>
      </xdr:nvSpPr>
      <xdr:spPr>
        <a:xfrm>
          <a:off x="2439044" y="1311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62972</xdr:rowOff>
    </xdr:from>
    <xdr:ext cx="405111" cy="259045"/>
    <xdr:sp macro="" textlink="">
      <xdr:nvSpPr>
        <xdr:cNvPr id="117" name="n_3mainValue【福祉施設】&#10;有形固定資産減価償却率">
          <a:extLst>
            <a:ext uri="{FF2B5EF4-FFF2-40B4-BE49-F238E27FC236}">
              <a16:creationId xmlns:a16="http://schemas.microsoft.com/office/drawing/2014/main" id="{F5D6ADE3-EAFD-4D5E-AFD1-DA6DC4B7EBDF}"/>
            </a:ext>
          </a:extLst>
        </xdr:cNvPr>
        <xdr:cNvSpPr txBox="1"/>
      </xdr:nvSpPr>
      <xdr:spPr>
        <a:xfrm>
          <a:off x="1645294" y="126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8" name="正方形/長方形 117">
          <a:extLst>
            <a:ext uri="{FF2B5EF4-FFF2-40B4-BE49-F238E27FC236}">
              <a16:creationId xmlns:a16="http://schemas.microsoft.com/office/drawing/2014/main" id="{364CCE43-0C59-4ACB-88E5-736ED84E5C3F}"/>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9" name="正方形/長方形 118">
          <a:extLst>
            <a:ext uri="{FF2B5EF4-FFF2-40B4-BE49-F238E27FC236}">
              <a16:creationId xmlns:a16="http://schemas.microsoft.com/office/drawing/2014/main" id="{436755F8-5E6B-4C31-AA40-FC6A8E3B8034}"/>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0" name="正方形/長方形 119">
          <a:extLst>
            <a:ext uri="{FF2B5EF4-FFF2-40B4-BE49-F238E27FC236}">
              <a16:creationId xmlns:a16="http://schemas.microsoft.com/office/drawing/2014/main" id="{97084050-9554-4646-9BD8-23AAD5DF5448}"/>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1" name="正方形/長方形 120">
          <a:extLst>
            <a:ext uri="{FF2B5EF4-FFF2-40B4-BE49-F238E27FC236}">
              <a16:creationId xmlns:a16="http://schemas.microsoft.com/office/drawing/2014/main" id="{93B7859B-99D6-49AF-A985-1F8F9092699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2" name="正方形/長方形 121">
          <a:extLst>
            <a:ext uri="{FF2B5EF4-FFF2-40B4-BE49-F238E27FC236}">
              <a16:creationId xmlns:a16="http://schemas.microsoft.com/office/drawing/2014/main" id="{BF590D28-46A8-47BA-A427-827D445FCA64}"/>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3" name="正方形/長方形 122">
          <a:extLst>
            <a:ext uri="{FF2B5EF4-FFF2-40B4-BE49-F238E27FC236}">
              <a16:creationId xmlns:a16="http://schemas.microsoft.com/office/drawing/2014/main" id="{569C1A7E-26E1-42A8-82F0-A43F9F089CBE}"/>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4" name="正方形/長方形 123">
          <a:extLst>
            <a:ext uri="{FF2B5EF4-FFF2-40B4-BE49-F238E27FC236}">
              <a16:creationId xmlns:a16="http://schemas.microsoft.com/office/drawing/2014/main" id="{C655FC2F-AC54-4719-A8DA-6B50EB95B69D}"/>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5" name="正方形/長方形 124">
          <a:extLst>
            <a:ext uri="{FF2B5EF4-FFF2-40B4-BE49-F238E27FC236}">
              <a16:creationId xmlns:a16="http://schemas.microsoft.com/office/drawing/2014/main" id="{860A2E8A-DE4D-4B27-9B60-F4148A4AAB0F}"/>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6" name="テキスト ボックス 125">
          <a:extLst>
            <a:ext uri="{FF2B5EF4-FFF2-40B4-BE49-F238E27FC236}">
              <a16:creationId xmlns:a16="http://schemas.microsoft.com/office/drawing/2014/main" id="{0C278EC1-BB85-4A85-8CE9-EE8F2C9888CA}"/>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7" name="直線コネクタ 126">
          <a:extLst>
            <a:ext uri="{FF2B5EF4-FFF2-40B4-BE49-F238E27FC236}">
              <a16:creationId xmlns:a16="http://schemas.microsoft.com/office/drawing/2014/main" id="{80068821-05F2-471F-9BCF-BB26BA9C2EC4}"/>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28" name="直線コネクタ 127">
          <a:extLst>
            <a:ext uri="{FF2B5EF4-FFF2-40B4-BE49-F238E27FC236}">
              <a16:creationId xmlns:a16="http://schemas.microsoft.com/office/drawing/2014/main" id="{1BF1B910-BE67-46FF-AE0E-B2D4AA24715D}"/>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29" name="テキスト ボックス 128">
          <a:extLst>
            <a:ext uri="{FF2B5EF4-FFF2-40B4-BE49-F238E27FC236}">
              <a16:creationId xmlns:a16="http://schemas.microsoft.com/office/drawing/2014/main" id="{DDE100D4-15B6-4BC7-85EE-3286363C7590}"/>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30" name="直線コネクタ 129">
          <a:extLst>
            <a:ext uri="{FF2B5EF4-FFF2-40B4-BE49-F238E27FC236}">
              <a16:creationId xmlns:a16="http://schemas.microsoft.com/office/drawing/2014/main" id="{F9B6B5D2-7516-4677-B364-896E50C1510A}"/>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31" name="テキスト ボックス 130">
          <a:extLst>
            <a:ext uri="{FF2B5EF4-FFF2-40B4-BE49-F238E27FC236}">
              <a16:creationId xmlns:a16="http://schemas.microsoft.com/office/drawing/2014/main" id="{77582641-CE3B-4281-81FF-B6000CBDD1FB}"/>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2" name="直線コネクタ 131">
          <a:extLst>
            <a:ext uri="{FF2B5EF4-FFF2-40B4-BE49-F238E27FC236}">
              <a16:creationId xmlns:a16="http://schemas.microsoft.com/office/drawing/2014/main" id="{55E91A12-0E09-43A8-AC84-1B5038805A7A}"/>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3" name="テキスト ボックス 132">
          <a:extLst>
            <a:ext uri="{FF2B5EF4-FFF2-40B4-BE49-F238E27FC236}">
              <a16:creationId xmlns:a16="http://schemas.microsoft.com/office/drawing/2014/main" id="{A228729E-664A-4FCF-82AE-7B344B7F13D6}"/>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34" name="直線コネクタ 133">
          <a:extLst>
            <a:ext uri="{FF2B5EF4-FFF2-40B4-BE49-F238E27FC236}">
              <a16:creationId xmlns:a16="http://schemas.microsoft.com/office/drawing/2014/main" id="{0BECDADF-7DCE-4B44-A016-E6F8648A00F9}"/>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35" name="テキスト ボックス 134">
          <a:extLst>
            <a:ext uri="{FF2B5EF4-FFF2-40B4-BE49-F238E27FC236}">
              <a16:creationId xmlns:a16="http://schemas.microsoft.com/office/drawing/2014/main" id="{2A93EDDC-E39E-484F-8CB4-CFDC638E9B22}"/>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36" name="直線コネクタ 135">
          <a:extLst>
            <a:ext uri="{FF2B5EF4-FFF2-40B4-BE49-F238E27FC236}">
              <a16:creationId xmlns:a16="http://schemas.microsoft.com/office/drawing/2014/main" id="{66C1AA11-B785-4BF5-8E56-171C64A19059}"/>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37" name="テキスト ボックス 136">
          <a:extLst>
            <a:ext uri="{FF2B5EF4-FFF2-40B4-BE49-F238E27FC236}">
              <a16:creationId xmlns:a16="http://schemas.microsoft.com/office/drawing/2014/main" id="{F3977FF5-D9B7-4A65-A186-E0E2DC8387B7}"/>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8" name="直線コネクタ 137">
          <a:extLst>
            <a:ext uri="{FF2B5EF4-FFF2-40B4-BE49-F238E27FC236}">
              <a16:creationId xmlns:a16="http://schemas.microsoft.com/office/drawing/2014/main" id="{4EE74BB5-A54B-46D2-97B8-57E8BFE89FB7}"/>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9" name="テキスト ボックス 138">
          <a:extLst>
            <a:ext uri="{FF2B5EF4-FFF2-40B4-BE49-F238E27FC236}">
              <a16:creationId xmlns:a16="http://schemas.microsoft.com/office/drawing/2014/main" id="{4EDA9650-1E95-43E0-8B84-A69497DFF77A}"/>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0" name="【福祉施設】&#10;一人当たり面積グラフ枠">
          <a:extLst>
            <a:ext uri="{FF2B5EF4-FFF2-40B4-BE49-F238E27FC236}">
              <a16:creationId xmlns:a16="http://schemas.microsoft.com/office/drawing/2014/main" id="{7037DB42-48D3-4FCF-A1E3-9985E9BAB239}"/>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141" name="直線コネクタ 140">
          <a:extLst>
            <a:ext uri="{FF2B5EF4-FFF2-40B4-BE49-F238E27FC236}">
              <a16:creationId xmlns:a16="http://schemas.microsoft.com/office/drawing/2014/main" id="{C81A4AE5-B4A7-4186-BE7C-9F63D3D98DF6}"/>
            </a:ext>
          </a:extLst>
        </xdr:cNvPr>
        <xdr:cNvCxnSpPr/>
      </xdr:nvCxnSpPr>
      <xdr:spPr>
        <a:xfrm flipV="1">
          <a:off x="9429115" y="12956921"/>
          <a:ext cx="0"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142" name="【福祉施設】&#10;一人当たり面積最小値テキスト">
          <a:extLst>
            <a:ext uri="{FF2B5EF4-FFF2-40B4-BE49-F238E27FC236}">
              <a16:creationId xmlns:a16="http://schemas.microsoft.com/office/drawing/2014/main" id="{571A3958-4C0C-49DC-899F-746E82B992D6}"/>
            </a:ext>
          </a:extLst>
        </xdr:cNvPr>
        <xdr:cNvSpPr txBox="1"/>
      </xdr:nvSpPr>
      <xdr:spPr>
        <a:xfrm>
          <a:off x="9467850" y="1431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143" name="直線コネクタ 142">
          <a:extLst>
            <a:ext uri="{FF2B5EF4-FFF2-40B4-BE49-F238E27FC236}">
              <a16:creationId xmlns:a16="http://schemas.microsoft.com/office/drawing/2014/main" id="{F71DCE57-7A4F-4032-9290-61A8938CB1D1}"/>
            </a:ext>
          </a:extLst>
        </xdr:cNvPr>
        <xdr:cNvCxnSpPr/>
      </xdr:nvCxnSpPr>
      <xdr:spPr>
        <a:xfrm>
          <a:off x="9359900" y="14311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144" name="【福祉施設】&#10;一人当たり面積最大値テキスト">
          <a:extLst>
            <a:ext uri="{FF2B5EF4-FFF2-40B4-BE49-F238E27FC236}">
              <a16:creationId xmlns:a16="http://schemas.microsoft.com/office/drawing/2014/main" id="{B8F56186-C2B7-4E28-AD19-DA7C2F5F4D76}"/>
            </a:ext>
          </a:extLst>
        </xdr:cNvPr>
        <xdr:cNvSpPr txBox="1"/>
      </xdr:nvSpPr>
      <xdr:spPr>
        <a:xfrm>
          <a:off x="9467850" y="127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145" name="直線コネクタ 144">
          <a:extLst>
            <a:ext uri="{FF2B5EF4-FFF2-40B4-BE49-F238E27FC236}">
              <a16:creationId xmlns:a16="http://schemas.microsoft.com/office/drawing/2014/main" id="{457EF126-1D6E-49FB-8B20-B2E44062879E}"/>
            </a:ext>
          </a:extLst>
        </xdr:cNvPr>
        <xdr:cNvCxnSpPr/>
      </xdr:nvCxnSpPr>
      <xdr:spPr>
        <a:xfrm>
          <a:off x="9359900" y="12956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146" name="【福祉施設】&#10;一人当たり面積平均値テキスト">
          <a:extLst>
            <a:ext uri="{FF2B5EF4-FFF2-40B4-BE49-F238E27FC236}">
              <a16:creationId xmlns:a16="http://schemas.microsoft.com/office/drawing/2014/main" id="{6987BAAC-5BE0-4661-87AE-24248860AE14}"/>
            </a:ext>
          </a:extLst>
        </xdr:cNvPr>
        <xdr:cNvSpPr txBox="1"/>
      </xdr:nvSpPr>
      <xdr:spPr>
        <a:xfrm>
          <a:off x="9467850" y="1400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147" name="フローチャート: 判断 146">
          <a:extLst>
            <a:ext uri="{FF2B5EF4-FFF2-40B4-BE49-F238E27FC236}">
              <a16:creationId xmlns:a16="http://schemas.microsoft.com/office/drawing/2014/main" id="{4B47A94D-8F86-46BB-B40C-EBFDFD93193B}"/>
            </a:ext>
          </a:extLst>
        </xdr:cNvPr>
        <xdr:cNvSpPr/>
      </xdr:nvSpPr>
      <xdr:spPr>
        <a:xfrm>
          <a:off x="9398000" y="140289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148" name="フローチャート: 判断 147">
          <a:extLst>
            <a:ext uri="{FF2B5EF4-FFF2-40B4-BE49-F238E27FC236}">
              <a16:creationId xmlns:a16="http://schemas.microsoft.com/office/drawing/2014/main" id="{05B40580-F073-4E71-99FC-73DDA2ADB4FE}"/>
            </a:ext>
          </a:extLst>
        </xdr:cNvPr>
        <xdr:cNvSpPr/>
      </xdr:nvSpPr>
      <xdr:spPr>
        <a:xfrm>
          <a:off x="8636000" y="1404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102506</xdr:rowOff>
    </xdr:from>
    <xdr:ext cx="469744" cy="259045"/>
    <xdr:sp macro="" textlink="">
      <xdr:nvSpPr>
        <xdr:cNvPr id="149" name="n_1aveValue【福祉施設】&#10;一人当たり面積">
          <a:extLst>
            <a:ext uri="{FF2B5EF4-FFF2-40B4-BE49-F238E27FC236}">
              <a16:creationId xmlns:a16="http://schemas.microsoft.com/office/drawing/2014/main" id="{0C32224A-81EE-4F79-BD3B-C057824EFF07}"/>
            </a:ext>
          </a:extLst>
        </xdr:cNvPr>
        <xdr:cNvSpPr txBox="1"/>
      </xdr:nvSpPr>
      <xdr:spPr>
        <a:xfrm>
          <a:off x="8458277" y="1414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150" name="フローチャート: 判断 149">
          <a:extLst>
            <a:ext uri="{FF2B5EF4-FFF2-40B4-BE49-F238E27FC236}">
              <a16:creationId xmlns:a16="http://schemas.microsoft.com/office/drawing/2014/main" id="{B66762D3-791E-4A4D-9922-C70399EA0FC8}"/>
            </a:ext>
          </a:extLst>
        </xdr:cNvPr>
        <xdr:cNvSpPr/>
      </xdr:nvSpPr>
      <xdr:spPr>
        <a:xfrm>
          <a:off x="7842250" y="140446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151" name="n_2aveValue【福祉施設】&#10;一人当たり面積">
          <a:extLst>
            <a:ext uri="{FF2B5EF4-FFF2-40B4-BE49-F238E27FC236}">
              <a16:creationId xmlns:a16="http://schemas.microsoft.com/office/drawing/2014/main" id="{67AC612B-2608-46EF-97B6-59D50019603E}"/>
            </a:ext>
          </a:extLst>
        </xdr:cNvPr>
        <xdr:cNvSpPr txBox="1"/>
      </xdr:nvSpPr>
      <xdr:spPr>
        <a:xfrm>
          <a:off x="7677227" y="1383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152" name="フローチャート: 判断 151">
          <a:extLst>
            <a:ext uri="{FF2B5EF4-FFF2-40B4-BE49-F238E27FC236}">
              <a16:creationId xmlns:a16="http://schemas.microsoft.com/office/drawing/2014/main" id="{9B81035C-AC6D-4CC5-A4CC-6BC22AD5BD11}"/>
            </a:ext>
          </a:extLst>
        </xdr:cNvPr>
        <xdr:cNvSpPr/>
      </xdr:nvSpPr>
      <xdr:spPr>
        <a:xfrm>
          <a:off x="7029450" y="1403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153" name="n_3aveValue【福祉施設】&#10;一人当たり面積">
          <a:extLst>
            <a:ext uri="{FF2B5EF4-FFF2-40B4-BE49-F238E27FC236}">
              <a16:creationId xmlns:a16="http://schemas.microsoft.com/office/drawing/2014/main" id="{375F9D1B-EA55-4CDA-86EB-09912D9D40BB}"/>
            </a:ext>
          </a:extLst>
        </xdr:cNvPr>
        <xdr:cNvSpPr txBox="1"/>
      </xdr:nvSpPr>
      <xdr:spPr>
        <a:xfrm>
          <a:off x="6864427" y="1382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F2F5465A-83FD-4962-9BA1-CEFF00958DD6}"/>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B3471588-5675-4BC4-B379-DC210096784D}"/>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26CC32AE-12CF-4F51-84E9-2189CF0A9FDA}"/>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729D17D1-CB2D-4E49-AA6C-8C0877AB3533}"/>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D8C23D3C-C93E-48E9-A97F-87B9C6F5319F}"/>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9398</xdr:rowOff>
    </xdr:from>
    <xdr:to>
      <xdr:col>55</xdr:col>
      <xdr:colOff>50800</xdr:colOff>
      <xdr:row>84</xdr:row>
      <xdr:rowOff>110998</xdr:rowOff>
    </xdr:to>
    <xdr:sp macro="" textlink="">
      <xdr:nvSpPr>
        <xdr:cNvPr id="159" name="楕円 158">
          <a:extLst>
            <a:ext uri="{FF2B5EF4-FFF2-40B4-BE49-F238E27FC236}">
              <a16:creationId xmlns:a16="http://schemas.microsoft.com/office/drawing/2014/main" id="{974B6EC4-B03B-47C4-9B97-51132A3BBF1F}"/>
            </a:ext>
          </a:extLst>
        </xdr:cNvPr>
        <xdr:cNvSpPr/>
      </xdr:nvSpPr>
      <xdr:spPr>
        <a:xfrm>
          <a:off x="9398000" y="138841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32275</xdr:rowOff>
    </xdr:from>
    <xdr:ext cx="469744" cy="259045"/>
    <xdr:sp macro="" textlink="">
      <xdr:nvSpPr>
        <xdr:cNvPr id="160" name="【福祉施設】&#10;一人当たり面積該当値テキスト">
          <a:extLst>
            <a:ext uri="{FF2B5EF4-FFF2-40B4-BE49-F238E27FC236}">
              <a16:creationId xmlns:a16="http://schemas.microsoft.com/office/drawing/2014/main" id="{479EBAD9-ACC7-4C81-A330-6DF35C43666F}"/>
            </a:ext>
          </a:extLst>
        </xdr:cNvPr>
        <xdr:cNvSpPr txBox="1"/>
      </xdr:nvSpPr>
      <xdr:spPr>
        <a:xfrm>
          <a:off x="9467850" y="1374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26543</xdr:rowOff>
    </xdr:from>
    <xdr:to>
      <xdr:col>50</xdr:col>
      <xdr:colOff>165100</xdr:colOff>
      <xdr:row>84</xdr:row>
      <xdr:rowOff>128143</xdr:rowOff>
    </xdr:to>
    <xdr:sp macro="" textlink="">
      <xdr:nvSpPr>
        <xdr:cNvPr id="161" name="楕円 160">
          <a:extLst>
            <a:ext uri="{FF2B5EF4-FFF2-40B4-BE49-F238E27FC236}">
              <a16:creationId xmlns:a16="http://schemas.microsoft.com/office/drawing/2014/main" id="{6A5890E5-3B8E-4591-B151-838070A4C43B}"/>
            </a:ext>
          </a:extLst>
        </xdr:cNvPr>
        <xdr:cNvSpPr/>
      </xdr:nvSpPr>
      <xdr:spPr>
        <a:xfrm>
          <a:off x="8636000" y="1390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60198</xdr:rowOff>
    </xdr:from>
    <xdr:to>
      <xdr:col>55</xdr:col>
      <xdr:colOff>0</xdr:colOff>
      <xdr:row>84</xdr:row>
      <xdr:rowOff>77343</xdr:rowOff>
    </xdr:to>
    <xdr:cxnSp macro="">
      <xdr:nvCxnSpPr>
        <xdr:cNvPr id="162" name="直線コネクタ 161">
          <a:extLst>
            <a:ext uri="{FF2B5EF4-FFF2-40B4-BE49-F238E27FC236}">
              <a16:creationId xmlns:a16="http://schemas.microsoft.com/office/drawing/2014/main" id="{122D5DFB-8359-440B-8466-9439BFDF4103}"/>
            </a:ext>
          </a:extLst>
        </xdr:cNvPr>
        <xdr:cNvCxnSpPr/>
      </xdr:nvCxnSpPr>
      <xdr:spPr>
        <a:xfrm flipV="1">
          <a:off x="8686800" y="13934948"/>
          <a:ext cx="7429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130938</xdr:rowOff>
    </xdr:from>
    <xdr:to>
      <xdr:col>46</xdr:col>
      <xdr:colOff>38100</xdr:colOff>
      <xdr:row>86</xdr:row>
      <xdr:rowOff>61088</xdr:rowOff>
    </xdr:to>
    <xdr:sp macro="" textlink="">
      <xdr:nvSpPr>
        <xdr:cNvPr id="163" name="楕円 162">
          <a:extLst>
            <a:ext uri="{FF2B5EF4-FFF2-40B4-BE49-F238E27FC236}">
              <a16:creationId xmlns:a16="http://schemas.microsoft.com/office/drawing/2014/main" id="{0C5B5333-FA22-49AF-81E2-4BD84EFB17C7}"/>
            </a:ext>
          </a:extLst>
        </xdr:cNvPr>
        <xdr:cNvSpPr/>
      </xdr:nvSpPr>
      <xdr:spPr>
        <a:xfrm>
          <a:off x="7842250" y="141707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77343</xdr:rowOff>
    </xdr:from>
    <xdr:to>
      <xdr:col>50</xdr:col>
      <xdr:colOff>114300</xdr:colOff>
      <xdr:row>86</xdr:row>
      <xdr:rowOff>10288</xdr:rowOff>
    </xdr:to>
    <xdr:cxnSp macro="">
      <xdr:nvCxnSpPr>
        <xdr:cNvPr id="164" name="直線コネクタ 163">
          <a:extLst>
            <a:ext uri="{FF2B5EF4-FFF2-40B4-BE49-F238E27FC236}">
              <a16:creationId xmlns:a16="http://schemas.microsoft.com/office/drawing/2014/main" id="{54E56EC2-D3A9-44CE-8A2D-4109BF801ADA}"/>
            </a:ext>
          </a:extLst>
        </xdr:cNvPr>
        <xdr:cNvCxnSpPr/>
      </xdr:nvCxnSpPr>
      <xdr:spPr>
        <a:xfrm flipV="1">
          <a:off x="7886700" y="13952093"/>
          <a:ext cx="800100" cy="26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133604</xdr:rowOff>
    </xdr:from>
    <xdr:to>
      <xdr:col>41</xdr:col>
      <xdr:colOff>101600</xdr:colOff>
      <xdr:row>86</xdr:row>
      <xdr:rowOff>63754</xdr:rowOff>
    </xdr:to>
    <xdr:sp macro="" textlink="">
      <xdr:nvSpPr>
        <xdr:cNvPr id="165" name="楕円 164">
          <a:extLst>
            <a:ext uri="{FF2B5EF4-FFF2-40B4-BE49-F238E27FC236}">
              <a16:creationId xmlns:a16="http://schemas.microsoft.com/office/drawing/2014/main" id="{F9403F9E-EC44-4ECD-A12D-3323D5AE5CD8}"/>
            </a:ext>
          </a:extLst>
        </xdr:cNvPr>
        <xdr:cNvSpPr/>
      </xdr:nvSpPr>
      <xdr:spPr>
        <a:xfrm>
          <a:off x="7029450" y="141734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10288</xdr:rowOff>
    </xdr:from>
    <xdr:to>
      <xdr:col>45</xdr:col>
      <xdr:colOff>177800</xdr:colOff>
      <xdr:row>86</xdr:row>
      <xdr:rowOff>12954</xdr:rowOff>
    </xdr:to>
    <xdr:cxnSp macro="">
      <xdr:nvCxnSpPr>
        <xdr:cNvPr id="166" name="直線コネクタ 165">
          <a:extLst>
            <a:ext uri="{FF2B5EF4-FFF2-40B4-BE49-F238E27FC236}">
              <a16:creationId xmlns:a16="http://schemas.microsoft.com/office/drawing/2014/main" id="{C027FDC1-4580-42C3-AC20-9D35F5D27340}"/>
            </a:ext>
          </a:extLst>
        </xdr:cNvPr>
        <xdr:cNvCxnSpPr/>
      </xdr:nvCxnSpPr>
      <xdr:spPr>
        <a:xfrm flipV="1">
          <a:off x="7080250" y="14215238"/>
          <a:ext cx="80645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144670</xdr:rowOff>
    </xdr:from>
    <xdr:ext cx="469744" cy="259045"/>
    <xdr:sp macro="" textlink="">
      <xdr:nvSpPr>
        <xdr:cNvPr id="167" name="n_1mainValue【福祉施設】&#10;一人当たり面積">
          <a:extLst>
            <a:ext uri="{FF2B5EF4-FFF2-40B4-BE49-F238E27FC236}">
              <a16:creationId xmlns:a16="http://schemas.microsoft.com/office/drawing/2014/main" id="{B178AB31-0795-422B-9502-7594A639220F}"/>
            </a:ext>
          </a:extLst>
        </xdr:cNvPr>
        <xdr:cNvSpPr txBox="1"/>
      </xdr:nvSpPr>
      <xdr:spPr>
        <a:xfrm>
          <a:off x="8458277" y="1368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52215</xdr:rowOff>
    </xdr:from>
    <xdr:ext cx="469744" cy="259045"/>
    <xdr:sp macro="" textlink="">
      <xdr:nvSpPr>
        <xdr:cNvPr id="168" name="n_2mainValue【福祉施設】&#10;一人当たり面積">
          <a:extLst>
            <a:ext uri="{FF2B5EF4-FFF2-40B4-BE49-F238E27FC236}">
              <a16:creationId xmlns:a16="http://schemas.microsoft.com/office/drawing/2014/main" id="{EF212CB1-E287-4EB5-A8C8-4882D025527C}"/>
            </a:ext>
          </a:extLst>
        </xdr:cNvPr>
        <xdr:cNvSpPr txBox="1"/>
      </xdr:nvSpPr>
      <xdr:spPr>
        <a:xfrm>
          <a:off x="7677227" y="1425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54881</xdr:rowOff>
    </xdr:from>
    <xdr:ext cx="469744" cy="259045"/>
    <xdr:sp macro="" textlink="">
      <xdr:nvSpPr>
        <xdr:cNvPr id="169" name="n_3mainValue【福祉施設】&#10;一人当たり面積">
          <a:extLst>
            <a:ext uri="{FF2B5EF4-FFF2-40B4-BE49-F238E27FC236}">
              <a16:creationId xmlns:a16="http://schemas.microsoft.com/office/drawing/2014/main" id="{03089D50-7D29-4CF7-960D-70271A065B2C}"/>
            </a:ext>
          </a:extLst>
        </xdr:cNvPr>
        <xdr:cNvSpPr txBox="1"/>
      </xdr:nvSpPr>
      <xdr:spPr>
        <a:xfrm>
          <a:off x="6864427" y="1425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a:extLst>
            <a:ext uri="{FF2B5EF4-FFF2-40B4-BE49-F238E27FC236}">
              <a16:creationId xmlns:a16="http://schemas.microsoft.com/office/drawing/2014/main" id="{00046416-7D26-49D6-B8F2-A057B509E55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a:extLst>
            <a:ext uri="{FF2B5EF4-FFF2-40B4-BE49-F238E27FC236}">
              <a16:creationId xmlns:a16="http://schemas.microsoft.com/office/drawing/2014/main" id="{CCA404CE-E75A-4BF4-B040-C1E3F3377113}"/>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a:extLst>
            <a:ext uri="{FF2B5EF4-FFF2-40B4-BE49-F238E27FC236}">
              <a16:creationId xmlns:a16="http://schemas.microsoft.com/office/drawing/2014/main" id="{9E769C41-2EF4-4F9E-BA58-64E803679022}"/>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a:extLst>
            <a:ext uri="{FF2B5EF4-FFF2-40B4-BE49-F238E27FC236}">
              <a16:creationId xmlns:a16="http://schemas.microsoft.com/office/drawing/2014/main" id="{31581239-D156-4802-93D5-F18DFDB373E4}"/>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a:extLst>
            <a:ext uri="{FF2B5EF4-FFF2-40B4-BE49-F238E27FC236}">
              <a16:creationId xmlns:a16="http://schemas.microsoft.com/office/drawing/2014/main" id="{1DC08A13-D36B-4177-B6A2-01EA520D75E4}"/>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a:extLst>
            <a:ext uri="{FF2B5EF4-FFF2-40B4-BE49-F238E27FC236}">
              <a16:creationId xmlns:a16="http://schemas.microsoft.com/office/drawing/2014/main" id="{1CB5A08A-68E2-48E2-889C-B2C47880B964}"/>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a:extLst>
            <a:ext uri="{FF2B5EF4-FFF2-40B4-BE49-F238E27FC236}">
              <a16:creationId xmlns:a16="http://schemas.microsoft.com/office/drawing/2014/main" id="{E853F58E-D3BA-4F30-AD28-83F248C8A879}"/>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a:extLst>
            <a:ext uri="{FF2B5EF4-FFF2-40B4-BE49-F238E27FC236}">
              <a16:creationId xmlns:a16="http://schemas.microsoft.com/office/drawing/2014/main" id="{05CA8A84-4933-4E11-874B-E7E20BD73618}"/>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8" name="テキスト ボックス 177">
          <a:extLst>
            <a:ext uri="{FF2B5EF4-FFF2-40B4-BE49-F238E27FC236}">
              <a16:creationId xmlns:a16="http://schemas.microsoft.com/office/drawing/2014/main" id="{9BEC080D-12A7-4F74-A5DF-801F4460C90B}"/>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9" name="直線コネクタ 178">
          <a:extLst>
            <a:ext uri="{FF2B5EF4-FFF2-40B4-BE49-F238E27FC236}">
              <a16:creationId xmlns:a16="http://schemas.microsoft.com/office/drawing/2014/main" id="{1AF15874-CAB7-4C5E-B9BB-76D01888927B}"/>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80" name="直線コネクタ 179">
          <a:extLst>
            <a:ext uri="{FF2B5EF4-FFF2-40B4-BE49-F238E27FC236}">
              <a16:creationId xmlns:a16="http://schemas.microsoft.com/office/drawing/2014/main" id="{5D993421-1094-43FF-AD58-4962E5416404}"/>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81" name="テキスト ボックス 180">
          <a:extLst>
            <a:ext uri="{FF2B5EF4-FFF2-40B4-BE49-F238E27FC236}">
              <a16:creationId xmlns:a16="http://schemas.microsoft.com/office/drawing/2014/main" id="{A443811B-FC47-4DBE-A5ED-A589FC4922E7}"/>
            </a:ext>
          </a:extLst>
        </xdr:cNvPr>
        <xdr:cNvSpPr txBox="1"/>
      </xdr:nvSpPr>
      <xdr:spPr>
        <a:xfrm>
          <a:off x="38496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82" name="直線コネクタ 181">
          <a:extLst>
            <a:ext uri="{FF2B5EF4-FFF2-40B4-BE49-F238E27FC236}">
              <a16:creationId xmlns:a16="http://schemas.microsoft.com/office/drawing/2014/main" id="{968212E0-02F1-4261-BEF4-18DB7FF40DE7}"/>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83" name="テキスト ボックス 182">
          <a:extLst>
            <a:ext uri="{FF2B5EF4-FFF2-40B4-BE49-F238E27FC236}">
              <a16:creationId xmlns:a16="http://schemas.microsoft.com/office/drawing/2014/main" id="{822122AA-B764-40AB-B815-A1971D950C67}"/>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84" name="直線コネクタ 183">
          <a:extLst>
            <a:ext uri="{FF2B5EF4-FFF2-40B4-BE49-F238E27FC236}">
              <a16:creationId xmlns:a16="http://schemas.microsoft.com/office/drawing/2014/main" id="{7B46D837-3E39-4929-A487-9F9CD80FC037}"/>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85" name="テキスト ボックス 184">
          <a:extLst>
            <a:ext uri="{FF2B5EF4-FFF2-40B4-BE49-F238E27FC236}">
              <a16:creationId xmlns:a16="http://schemas.microsoft.com/office/drawing/2014/main" id="{F0FC77A2-E89C-4D6D-B395-4B37D37B2266}"/>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86" name="直線コネクタ 185">
          <a:extLst>
            <a:ext uri="{FF2B5EF4-FFF2-40B4-BE49-F238E27FC236}">
              <a16:creationId xmlns:a16="http://schemas.microsoft.com/office/drawing/2014/main" id="{29F32DC2-E1DE-4317-BF6B-27B9470A9C95}"/>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87" name="テキスト ボックス 186">
          <a:extLst>
            <a:ext uri="{FF2B5EF4-FFF2-40B4-BE49-F238E27FC236}">
              <a16:creationId xmlns:a16="http://schemas.microsoft.com/office/drawing/2014/main" id="{F37851A6-28D6-45C9-987A-56AFBF829DA9}"/>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88" name="直線コネクタ 187">
          <a:extLst>
            <a:ext uri="{FF2B5EF4-FFF2-40B4-BE49-F238E27FC236}">
              <a16:creationId xmlns:a16="http://schemas.microsoft.com/office/drawing/2014/main" id="{7D0D118D-DC38-4D2B-A107-CAB80F2EBF42}"/>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89" name="テキスト ボックス 188">
          <a:extLst>
            <a:ext uri="{FF2B5EF4-FFF2-40B4-BE49-F238E27FC236}">
              <a16:creationId xmlns:a16="http://schemas.microsoft.com/office/drawing/2014/main" id="{6BD4C31D-5599-4933-BC5C-AF81435C08C4}"/>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0" name="直線コネクタ 189">
          <a:extLst>
            <a:ext uri="{FF2B5EF4-FFF2-40B4-BE49-F238E27FC236}">
              <a16:creationId xmlns:a16="http://schemas.microsoft.com/office/drawing/2014/main" id="{7A77D71A-E7B5-4AFB-BAD0-1B83C5357983}"/>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91" name="テキスト ボックス 190">
          <a:extLst>
            <a:ext uri="{FF2B5EF4-FFF2-40B4-BE49-F238E27FC236}">
              <a16:creationId xmlns:a16="http://schemas.microsoft.com/office/drawing/2014/main" id="{CF5CD615-37AA-4764-94D4-59AB9BF2E3EC}"/>
            </a:ext>
          </a:extLst>
        </xdr:cNvPr>
        <xdr:cNvSpPr txBox="1"/>
      </xdr:nvSpPr>
      <xdr:spPr>
        <a:xfrm>
          <a:off x="2757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2" name="直線コネクタ 191">
          <a:extLst>
            <a:ext uri="{FF2B5EF4-FFF2-40B4-BE49-F238E27FC236}">
              <a16:creationId xmlns:a16="http://schemas.microsoft.com/office/drawing/2014/main" id="{5C9C0D8D-BDCA-4000-905A-B44CADF15A72}"/>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93" name="テキスト ボックス 192">
          <a:extLst>
            <a:ext uri="{FF2B5EF4-FFF2-40B4-BE49-F238E27FC236}">
              <a16:creationId xmlns:a16="http://schemas.microsoft.com/office/drawing/2014/main" id="{18AFE3B1-8F62-4F0D-8C35-208B78F8467A}"/>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4" name="【市民会館】&#10;有形固定資産減価償却率グラフ枠">
          <a:extLst>
            <a:ext uri="{FF2B5EF4-FFF2-40B4-BE49-F238E27FC236}">
              <a16:creationId xmlns:a16="http://schemas.microsoft.com/office/drawing/2014/main" id="{3F3B7744-DAC2-4B97-B3CE-2B74D8195688}"/>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195" name="直線コネクタ 194">
          <a:extLst>
            <a:ext uri="{FF2B5EF4-FFF2-40B4-BE49-F238E27FC236}">
              <a16:creationId xmlns:a16="http://schemas.microsoft.com/office/drawing/2014/main" id="{EBE64CAF-E02A-438F-A8BF-2DFD7F792C2D}"/>
            </a:ext>
          </a:extLst>
        </xdr:cNvPr>
        <xdr:cNvCxnSpPr/>
      </xdr:nvCxnSpPr>
      <xdr:spPr>
        <a:xfrm flipV="1">
          <a:off x="4177665" y="165190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196" name="【市民会館】&#10;有形固定資産減価償却率最小値テキスト">
          <a:extLst>
            <a:ext uri="{FF2B5EF4-FFF2-40B4-BE49-F238E27FC236}">
              <a16:creationId xmlns:a16="http://schemas.microsoft.com/office/drawing/2014/main" id="{5FE3E9AE-97F4-4776-8327-82DA0C54BD87}"/>
            </a:ext>
          </a:extLst>
        </xdr:cNvPr>
        <xdr:cNvSpPr txBox="1"/>
      </xdr:nvSpPr>
      <xdr:spPr>
        <a:xfrm>
          <a:off x="4216400" y="18057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197" name="直線コネクタ 196">
          <a:extLst>
            <a:ext uri="{FF2B5EF4-FFF2-40B4-BE49-F238E27FC236}">
              <a16:creationId xmlns:a16="http://schemas.microsoft.com/office/drawing/2014/main" id="{385F9004-8CB3-46F0-8371-F604707AE6A9}"/>
            </a:ext>
          </a:extLst>
        </xdr:cNvPr>
        <xdr:cNvCxnSpPr/>
      </xdr:nvCxnSpPr>
      <xdr:spPr>
        <a:xfrm>
          <a:off x="4108450" y="180539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198" name="【市民会館】&#10;有形固定資産減価償却率最大値テキスト">
          <a:extLst>
            <a:ext uri="{FF2B5EF4-FFF2-40B4-BE49-F238E27FC236}">
              <a16:creationId xmlns:a16="http://schemas.microsoft.com/office/drawing/2014/main" id="{13FB60BD-EB93-4889-9186-7FBD6954BC32}"/>
            </a:ext>
          </a:extLst>
        </xdr:cNvPr>
        <xdr:cNvSpPr txBox="1"/>
      </xdr:nvSpPr>
      <xdr:spPr>
        <a:xfrm>
          <a:off x="421640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199" name="直線コネクタ 198">
          <a:extLst>
            <a:ext uri="{FF2B5EF4-FFF2-40B4-BE49-F238E27FC236}">
              <a16:creationId xmlns:a16="http://schemas.microsoft.com/office/drawing/2014/main" id="{59FF308E-4160-4AF9-9AD5-9EFB9F49F11F}"/>
            </a:ext>
          </a:extLst>
        </xdr:cNvPr>
        <xdr:cNvCxnSpPr/>
      </xdr:nvCxnSpPr>
      <xdr:spPr>
        <a:xfrm>
          <a:off x="41084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561</xdr:rowOff>
    </xdr:from>
    <xdr:ext cx="405111" cy="259045"/>
    <xdr:sp macro="" textlink="">
      <xdr:nvSpPr>
        <xdr:cNvPr id="200" name="【市民会館】&#10;有形固定資産減価償却率平均値テキスト">
          <a:extLst>
            <a:ext uri="{FF2B5EF4-FFF2-40B4-BE49-F238E27FC236}">
              <a16:creationId xmlns:a16="http://schemas.microsoft.com/office/drawing/2014/main" id="{984494B1-BF51-4697-84F9-25ED960BD073}"/>
            </a:ext>
          </a:extLst>
        </xdr:cNvPr>
        <xdr:cNvSpPr txBox="1"/>
      </xdr:nvSpPr>
      <xdr:spPr>
        <a:xfrm>
          <a:off x="4216400" y="17259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201" name="フローチャート: 判断 200">
          <a:extLst>
            <a:ext uri="{FF2B5EF4-FFF2-40B4-BE49-F238E27FC236}">
              <a16:creationId xmlns:a16="http://schemas.microsoft.com/office/drawing/2014/main" id="{DE6146BA-FFA4-4B00-8A10-E90B7283DD59}"/>
            </a:ext>
          </a:extLst>
        </xdr:cNvPr>
        <xdr:cNvSpPr/>
      </xdr:nvSpPr>
      <xdr:spPr>
        <a:xfrm>
          <a:off x="4127500" y="1728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202" name="フローチャート: 判断 201">
          <a:extLst>
            <a:ext uri="{FF2B5EF4-FFF2-40B4-BE49-F238E27FC236}">
              <a16:creationId xmlns:a16="http://schemas.microsoft.com/office/drawing/2014/main" id="{7797CDE8-62DF-45F0-8A30-82B8C7CAF4D6}"/>
            </a:ext>
          </a:extLst>
        </xdr:cNvPr>
        <xdr:cNvSpPr/>
      </xdr:nvSpPr>
      <xdr:spPr>
        <a:xfrm>
          <a:off x="3384550" y="172210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54446</xdr:rowOff>
    </xdr:from>
    <xdr:ext cx="405111" cy="259045"/>
    <xdr:sp macro="" textlink="">
      <xdr:nvSpPr>
        <xdr:cNvPr id="203" name="n_1aveValue【市民会館】&#10;有形固定資産減価償却率">
          <a:extLst>
            <a:ext uri="{FF2B5EF4-FFF2-40B4-BE49-F238E27FC236}">
              <a16:creationId xmlns:a16="http://schemas.microsoft.com/office/drawing/2014/main" id="{9DDE4CF3-6158-4835-8A58-D1815FB8747B}"/>
            </a:ext>
          </a:extLst>
        </xdr:cNvPr>
        <xdr:cNvSpPr txBox="1"/>
      </xdr:nvSpPr>
      <xdr:spPr>
        <a:xfrm>
          <a:off x="3239144" y="17313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204" name="フローチャート: 判断 203">
          <a:extLst>
            <a:ext uri="{FF2B5EF4-FFF2-40B4-BE49-F238E27FC236}">
              <a16:creationId xmlns:a16="http://schemas.microsoft.com/office/drawing/2014/main" id="{0D1DD616-5CB2-4D17-AC80-BB3FBF74122C}"/>
            </a:ext>
          </a:extLst>
        </xdr:cNvPr>
        <xdr:cNvSpPr/>
      </xdr:nvSpPr>
      <xdr:spPr>
        <a:xfrm>
          <a:off x="2571750" y="1720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36484</xdr:rowOff>
    </xdr:from>
    <xdr:ext cx="405111" cy="259045"/>
    <xdr:sp macro="" textlink="">
      <xdr:nvSpPr>
        <xdr:cNvPr id="205" name="n_2aveValue【市民会館】&#10;有形固定資産減価償却率">
          <a:extLst>
            <a:ext uri="{FF2B5EF4-FFF2-40B4-BE49-F238E27FC236}">
              <a16:creationId xmlns:a16="http://schemas.microsoft.com/office/drawing/2014/main" id="{CFAFEDA1-9504-46F0-9724-EE422BE51974}"/>
            </a:ext>
          </a:extLst>
        </xdr:cNvPr>
        <xdr:cNvSpPr txBox="1"/>
      </xdr:nvSpPr>
      <xdr:spPr>
        <a:xfrm>
          <a:off x="2439044" y="17295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206" name="フローチャート: 判断 205">
          <a:extLst>
            <a:ext uri="{FF2B5EF4-FFF2-40B4-BE49-F238E27FC236}">
              <a16:creationId xmlns:a16="http://schemas.microsoft.com/office/drawing/2014/main" id="{58A1DDC0-D21D-49DA-A645-3CCB70F6337B}"/>
            </a:ext>
          </a:extLst>
        </xdr:cNvPr>
        <xdr:cNvSpPr/>
      </xdr:nvSpPr>
      <xdr:spPr>
        <a:xfrm>
          <a:off x="1778000" y="1732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160582</xdr:rowOff>
    </xdr:from>
    <xdr:ext cx="405111" cy="259045"/>
    <xdr:sp macro="" textlink="">
      <xdr:nvSpPr>
        <xdr:cNvPr id="207" name="n_3aveValue【市民会館】&#10;有形固定資産減価償却率">
          <a:extLst>
            <a:ext uri="{FF2B5EF4-FFF2-40B4-BE49-F238E27FC236}">
              <a16:creationId xmlns:a16="http://schemas.microsoft.com/office/drawing/2014/main" id="{CE4BB764-ECDD-48D6-A59B-EF7E147217EA}"/>
            </a:ext>
          </a:extLst>
        </xdr:cNvPr>
        <xdr:cNvSpPr txBox="1"/>
      </xdr:nvSpPr>
      <xdr:spPr>
        <a:xfrm>
          <a:off x="1645294" y="1741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8" name="テキスト ボックス 207">
          <a:extLst>
            <a:ext uri="{FF2B5EF4-FFF2-40B4-BE49-F238E27FC236}">
              <a16:creationId xmlns:a16="http://schemas.microsoft.com/office/drawing/2014/main" id="{AC424CF5-AF8C-4B79-BE05-2FE9051F36D8}"/>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9" name="テキスト ボックス 208">
          <a:extLst>
            <a:ext uri="{FF2B5EF4-FFF2-40B4-BE49-F238E27FC236}">
              <a16:creationId xmlns:a16="http://schemas.microsoft.com/office/drawing/2014/main" id="{30473727-7F1C-4702-B12B-C92FDD2B962D}"/>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0" name="テキスト ボックス 209">
          <a:extLst>
            <a:ext uri="{FF2B5EF4-FFF2-40B4-BE49-F238E27FC236}">
              <a16:creationId xmlns:a16="http://schemas.microsoft.com/office/drawing/2014/main" id="{E029D1D2-067B-40ED-824F-26DF48D9F54B}"/>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1" name="テキスト ボックス 210">
          <a:extLst>
            <a:ext uri="{FF2B5EF4-FFF2-40B4-BE49-F238E27FC236}">
              <a16:creationId xmlns:a16="http://schemas.microsoft.com/office/drawing/2014/main" id="{093035E9-6E4F-455B-9EF7-5C1E6EFD2905}"/>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2" name="テキスト ボックス 211">
          <a:extLst>
            <a:ext uri="{FF2B5EF4-FFF2-40B4-BE49-F238E27FC236}">
              <a16:creationId xmlns:a16="http://schemas.microsoft.com/office/drawing/2014/main" id="{AC905368-AEB5-454E-AE91-619AA76D3ADA}"/>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213" name="楕円 212">
          <a:extLst>
            <a:ext uri="{FF2B5EF4-FFF2-40B4-BE49-F238E27FC236}">
              <a16:creationId xmlns:a16="http://schemas.microsoft.com/office/drawing/2014/main" id="{5A26B811-48CA-41B5-B7D7-4B3C6D4A21D6}"/>
            </a:ext>
          </a:extLst>
        </xdr:cNvPr>
        <xdr:cNvSpPr/>
      </xdr:nvSpPr>
      <xdr:spPr>
        <a:xfrm>
          <a:off x="4127500" y="1707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9089</xdr:rowOff>
    </xdr:from>
    <xdr:ext cx="405111" cy="259045"/>
    <xdr:sp macro="" textlink="">
      <xdr:nvSpPr>
        <xdr:cNvPr id="214" name="【市民会館】&#10;有形固定資産減価償却率該当値テキスト">
          <a:extLst>
            <a:ext uri="{FF2B5EF4-FFF2-40B4-BE49-F238E27FC236}">
              <a16:creationId xmlns:a16="http://schemas.microsoft.com/office/drawing/2014/main" id="{7DB168D2-8D77-4704-9B67-5F7272425D13}"/>
            </a:ext>
          </a:extLst>
        </xdr:cNvPr>
        <xdr:cNvSpPr txBox="1"/>
      </xdr:nvSpPr>
      <xdr:spPr>
        <a:xfrm>
          <a:off x="4216400" y="1692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7438</xdr:rowOff>
    </xdr:from>
    <xdr:to>
      <xdr:col>20</xdr:col>
      <xdr:colOff>38100</xdr:colOff>
      <xdr:row>103</xdr:row>
      <xdr:rowOff>109038</xdr:rowOff>
    </xdr:to>
    <xdr:sp macro="" textlink="">
      <xdr:nvSpPr>
        <xdr:cNvPr id="215" name="楕円 214">
          <a:extLst>
            <a:ext uri="{FF2B5EF4-FFF2-40B4-BE49-F238E27FC236}">
              <a16:creationId xmlns:a16="http://schemas.microsoft.com/office/drawing/2014/main" id="{7A1284FF-6264-45AD-B7FC-EA2A9092F019}"/>
            </a:ext>
          </a:extLst>
        </xdr:cNvPr>
        <xdr:cNvSpPr/>
      </xdr:nvSpPr>
      <xdr:spPr>
        <a:xfrm>
          <a:off x="3384550" y="170952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37012</xdr:rowOff>
    </xdr:from>
    <xdr:to>
      <xdr:col>24</xdr:col>
      <xdr:colOff>63500</xdr:colOff>
      <xdr:row>103</xdr:row>
      <xdr:rowOff>58238</xdr:rowOff>
    </xdr:to>
    <xdr:cxnSp macro="">
      <xdr:nvCxnSpPr>
        <xdr:cNvPr id="216" name="直線コネクタ 215">
          <a:extLst>
            <a:ext uri="{FF2B5EF4-FFF2-40B4-BE49-F238E27FC236}">
              <a16:creationId xmlns:a16="http://schemas.microsoft.com/office/drawing/2014/main" id="{2CBBACC5-6F0C-48D6-991F-D1FB7028F2C4}"/>
            </a:ext>
          </a:extLst>
        </xdr:cNvPr>
        <xdr:cNvCxnSpPr/>
      </xdr:nvCxnSpPr>
      <xdr:spPr>
        <a:xfrm flipV="1">
          <a:off x="3429000" y="17124862"/>
          <a:ext cx="7493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43362</xdr:rowOff>
    </xdr:from>
    <xdr:to>
      <xdr:col>15</xdr:col>
      <xdr:colOff>101600</xdr:colOff>
      <xdr:row>103</xdr:row>
      <xdr:rowOff>144962</xdr:rowOff>
    </xdr:to>
    <xdr:sp macro="" textlink="">
      <xdr:nvSpPr>
        <xdr:cNvPr id="217" name="楕円 216">
          <a:extLst>
            <a:ext uri="{FF2B5EF4-FFF2-40B4-BE49-F238E27FC236}">
              <a16:creationId xmlns:a16="http://schemas.microsoft.com/office/drawing/2014/main" id="{6EA95E80-6E59-42B8-83D6-3311956FCEC8}"/>
            </a:ext>
          </a:extLst>
        </xdr:cNvPr>
        <xdr:cNvSpPr/>
      </xdr:nvSpPr>
      <xdr:spPr>
        <a:xfrm>
          <a:off x="2571750" y="17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58238</xdr:rowOff>
    </xdr:from>
    <xdr:to>
      <xdr:col>19</xdr:col>
      <xdr:colOff>177800</xdr:colOff>
      <xdr:row>103</xdr:row>
      <xdr:rowOff>94162</xdr:rowOff>
    </xdr:to>
    <xdr:cxnSp macro="">
      <xdr:nvCxnSpPr>
        <xdr:cNvPr id="218" name="直線コネクタ 217">
          <a:extLst>
            <a:ext uri="{FF2B5EF4-FFF2-40B4-BE49-F238E27FC236}">
              <a16:creationId xmlns:a16="http://schemas.microsoft.com/office/drawing/2014/main" id="{5DF2A31D-B261-4BF0-975B-210146E7319C}"/>
            </a:ext>
          </a:extLst>
        </xdr:cNvPr>
        <xdr:cNvCxnSpPr/>
      </xdr:nvCxnSpPr>
      <xdr:spPr>
        <a:xfrm flipV="1">
          <a:off x="2622550" y="17146088"/>
          <a:ext cx="8064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89081</xdr:rowOff>
    </xdr:from>
    <xdr:to>
      <xdr:col>10</xdr:col>
      <xdr:colOff>165100</xdr:colOff>
      <xdr:row>104</xdr:row>
      <xdr:rowOff>19231</xdr:rowOff>
    </xdr:to>
    <xdr:sp macro="" textlink="">
      <xdr:nvSpPr>
        <xdr:cNvPr id="219" name="楕円 218">
          <a:extLst>
            <a:ext uri="{FF2B5EF4-FFF2-40B4-BE49-F238E27FC236}">
              <a16:creationId xmlns:a16="http://schemas.microsoft.com/office/drawing/2014/main" id="{C8B11870-3186-487E-8236-A5B50BFFD857}"/>
            </a:ext>
          </a:extLst>
        </xdr:cNvPr>
        <xdr:cNvSpPr/>
      </xdr:nvSpPr>
      <xdr:spPr>
        <a:xfrm>
          <a:off x="17780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94162</xdr:rowOff>
    </xdr:from>
    <xdr:to>
      <xdr:col>15</xdr:col>
      <xdr:colOff>50800</xdr:colOff>
      <xdr:row>103</xdr:row>
      <xdr:rowOff>139881</xdr:rowOff>
    </xdr:to>
    <xdr:cxnSp macro="">
      <xdr:nvCxnSpPr>
        <xdr:cNvPr id="220" name="直線コネクタ 219">
          <a:extLst>
            <a:ext uri="{FF2B5EF4-FFF2-40B4-BE49-F238E27FC236}">
              <a16:creationId xmlns:a16="http://schemas.microsoft.com/office/drawing/2014/main" id="{2791F26E-7970-431E-8E82-409D5007EBED}"/>
            </a:ext>
          </a:extLst>
        </xdr:cNvPr>
        <xdr:cNvCxnSpPr/>
      </xdr:nvCxnSpPr>
      <xdr:spPr>
        <a:xfrm flipV="1">
          <a:off x="1828800" y="17182012"/>
          <a:ext cx="7937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125565</xdr:rowOff>
    </xdr:from>
    <xdr:ext cx="405111" cy="259045"/>
    <xdr:sp macro="" textlink="">
      <xdr:nvSpPr>
        <xdr:cNvPr id="221" name="n_1mainValue【市民会館】&#10;有形固定資産減価償却率">
          <a:extLst>
            <a:ext uri="{FF2B5EF4-FFF2-40B4-BE49-F238E27FC236}">
              <a16:creationId xmlns:a16="http://schemas.microsoft.com/office/drawing/2014/main" id="{49C33A45-0A46-4BFC-A497-BA5B10EF44B0}"/>
            </a:ext>
          </a:extLst>
        </xdr:cNvPr>
        <xdr:cNvSpPr txBox="1"/>
      </xdr:nvSpPr>
      <xdr:spPr>
        <a:xfrm>
          <a:off x="3239144" y="1687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161489</xdr:rowOff>
    </xdr:from>
    <xdr:ext cx="405111" cy="259045"/>
    <xdr:sp macro="" textlink="">
      <xdr:nvSpPr>
        <xdr:cNvPr id="222" name="n_2mainValue【市民会館】&#10;有形固定資産減価償却率">
          <a:extLst>
            <a:ext uri="{FF2B5EF4-FFF2-40B4-BE49-F238E27FC236}">
              <a16:creationId xmlns:a16="http://schemas.microsoft.com/office/drawing/2014/main" id="{16924923-1077-460E-9E04-4143BEA34318}"/>
            </a:ext>
          </a:extLst>
        </xdr:cNvPr>
        <xdr:cNvSpPr txBox="1"/>
      </xdr:nvSpPr>
      <xdr:spPr>
        <a:xfrm>
          <a:off x="2439044" y="1690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35758</xdr:rowOff>
    </xdr:from>
    <xdr:ext cx="405111" cy="259045"/>
    <xdr:sp macro="" textlink="">
      <xdr:nvSpPr>
        <xdr:cNvPr id="223" name="n_3mainValue【市民会館】&#10;有形固定資産減価償却率">
          <a:extLst>
            <a:ext uri="{FF2B5EF4-FFF2-40B4-BE49-F238E27FC236}">
              <a16:creationId xmlns:a16="http://schemas.microsoft.com/office/drawing/2014/main" id="{ED10A4F1-A5F6-4AD5-9D12-B6EEDBEEE636}"/>
            </a:ext>
          </a:extLst>
        </xdr:cNvPr>
        <xdr:cNvSpPr txBox="1"/>
      </xdr:nvSpPr>
      <xdr:spPr>
        <a:xfrm>
          <a:off x="1645294" y="1695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4" name="正方形/長方形 223">
          <a:extLst>
            <a:ext uri="{FF2B5EF4-FFF2-40B4-BE49-F238E27FC236}">
              <a16:creationId xmlns:a16="http://schemas.microsoft.com/office/drawing/2014/main" id="{F654ABF7-AB8A-459C-BAAB-6EA1513A40ED}"/>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5" name="正方形/長方形 224">
          <a:extLst>
            <a:ext uri="{FF2B5EF4-FFF2-40B4-BE49-F238E27FC236}">
              <a16:creationId xmlns:a16="http://schemas.microsoft.com/office/drawing/2014/main" id="{A4F887A3-5202-4729-8D1D-9F152F5FA82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6" name="正方形/長方形 225">
          <a:extLst>
            <a:ext uri="{FF2B5EF4-FFF2-40B4-BE49-F238E27FC236}">
              <a16:creationId xmlns:a16="http://schemas.microsoft.com/office/drawing/2014/main" id="{F2DF364F-2B9D-400F-B401-ACBBC1378B4F}"/>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7" name="正方形/長方形 226">
          <a:extLst>
            <a:ext uri="{FF2B5EF4-FFF2-40B4-BE49-F238E27FC236}">
              <a16:creationId xmlns:a16="http://schemas.microsoft.com/office/drawing/2014/main" id="{9A072071-92A0-4872-A6E3-DB7F01240D97}"/>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8" name="正方形/長方形 227">
          <a:extLst>
            <a:ext uri="{FF2B5EF4-FFF2-40B4-BE49-F238E27FC236}">
              <a16:creationId xmlns:a16="http://schemas.microsoft.com/office/drawing/2014/main" id="{D940383C-FC8D-4EE0-813C-23B102E92B8B}"/>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9" name="正方形/長方形 228">
          <a:extLst>
            <a:ext uri="{FF2B5EF4-FFF2-40B4-BE49-F238E27FC236}">
              <a16:creationId xmlns:a16="http://schemas.microsoft.com/office/drawing/2014/main" id="{91C4BDA3-93EF-4150-A4BF-B1D62529477E}"/>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0" name="正方形/長方形 229">
          <a:extLst>
            <a:ext uri="{FF2B5EF4-FFF2-40B4-BE49-F238E27FC236}">
              <a16:creationId xmlns:a16="http://schemas.microsoft.com/office/drawing/2014/main" id="{62E6B805-8B46-4DDA-B542-A0A4B8FAA0EB}"/>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1" name="正方形/長方形 230">
          <a:extLst>
            <a:ext uri="{FF2B5EF4-FFF2-40B4-BE49-F238E27FC236}">
              <a16:creationId xmlns:a16="http://schemas.microsoft.com/office/drawing/2014/main" id="{1916A29E-A28B-49F9-A26B-1EDE5BD3800E}"/>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2" name="テキスト ボックス 231">
          <a:extLst>
            <a:ext uri="{FF2B5EF4-FFF2-40B4-BE49-F238E27FC236}">
              <a16:creationId xmlns:a16="http://schemas.microsoft.com/office/drawing/2014/main" id="{4F4C26DD-6111-4671-834A-830CCF5EB31A}"/>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3" name="直線コネクタ 232">
          <a:extLst>
            <a:ext uri="{FF2B5EF4-FFF2-40B4-BE49-F238E27FC236}">
              <a16:creationId xmlns:a16="http://schemas.microsoft.com/office/drawing/2014/main" id="{46C12044-FF18-410F-9B8F-E60C3DD219E4}"/>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34" name="直線コネクタ 233">
          <a:extLst>
            <a:ext uri="{FF2B5EF4-FFF2-40B4-BE49-F238E27FC236}">
              <a16:creationId xmlns:a16="http://schemas.microsoft.com/office/drawing/2014/main" id="{575F6950-E93C-4A12-ADE5-F54621052931}"/>
            </a:ext>
          </a:extLst>
        </xdr:cNvPr>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35" name="テキスト ボックス 234">
          <a:extLst>
            <a:ext uri="{FF2B5EF4-FFF2-40B4-BE49-F238E27FC236}">
              <a16:creationId xmlns:a16="http://schemas.microsoft.com/office/drawing/2014/main" id="{1F84B1F2-366B-42A9-8B9D-29A9478A77C2}"/>
            </a:ext>
          </a:extLst>
        </xdr:cNvPr>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36" name="直線コネクタ 235">
          <a:extLst>
            <a:ext uri="{FF2B5EF4-FFF2-40B4-BE49-F238E27FC236}">
              <a16:creationId xmlns:a16="http://schemas.microsoft.com/office/drawing/2014/main" id="{E21EB74A-CDCB-4D5C-A295-7D0487822962}"/>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37" name="テキスト ボックス 236">
          <a:extLst>
            <a:ext uri="{FF2B5EF4-FFF2-40B4-BE49-F238E27FC236}">
              <a16:creationId xmlns:a16="http://schemas.microsoft.com/office/drawing/2014/main" id="{54BDB66D-E41C-47A8-8879-00ADBF12CB29}"/>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38" name="直線コネクタ 237">
          <a:extLst>
            <a:ext uri="{FF2B5EF4-FFF2-40B4-BE49-F238E27FC236}">
              <a16:creationId xmlns:a16="http://schemas.microsoft.com/office/drawing/2014/main" id="{31DCFD49-0419-433F-9D23-07F27E2748D0}"/>
            </a:ext>
          </a:extLst>
        </xdr:cNvPr>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39" name="テキスト ボックス 238">
          <a:extLst>
            <a:ext uri="{FF2B5EF4-FFF2-40B4-BE49-F238E27FC236}">
              <a16:creationId xmlns:a16="http://schemas.microsoft.com/office/drawing/2014/main" id="{ED15A0B4-4693-4F4F-B691-318E9501BDE2}"/>
            </a:ext>
          </a:extLst>
        </xdr:cNvPr>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0" name="直線コネクタ 239">
          <a:extLst>
            <a:ext uri="{FF2B5EF4-FFF2-40B4-BE49-F238E27FC236}">
              <a16:creationId xmlns:a16="http://schemas.microsoft.com/office/drawing/2014/main" id="{8A81174C-BF05-4C2D-94A1-3B1EEA8C8F0E}"/>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1" name="テキスト ボックス 240">
          <a:extLst>
            <a:ext uri="{FF2B5EF4-FFF2-40B4-BE49-F238E27FC236}">
              <a16:creationId xmlns:a16="http://schemas.microsoft.com/office/drawing/2014/main" id="{3595B656-BC3E-47F8-A7D1-DD486FCC2BCF}"/>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2" name="【市民会館】&#10;一人当たり面積グラフ枠">
          <a:extLst>
            <a:ext uri="{FF2B5EF4-FFF2-40B4-BE49-F238E27FC236}">
              <a16:creationId xmlns:a16="http://schemas.microsoft.com/office/drawing/2014/main" id="{0F86FFCE-C2D7-4518-BA4B-55958C035189}"/>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243" name="直線コネクタ 242">
          <a:extLst>
            <a:ext uri="{FF2B5EF4-FFF2-40B4-BE49-F238E27FC236}">
              <a16:creationId xmlns:a16="http://schemas.microsoft.com/office/drawing/2014/main" id="{5F8756AE-C55C-4A7E-A2C0-638B48B1143F}"/>
            </a:ext>
          </a:extLst>
        </xdr:cNvPr>
        <xdr:cNvCxnSpPr/>
      </xdr:nvCxnSpPr>
      <xdr:spPr>
        <a:xfrm flipV="1">
          <a:off x="9429115" y="166685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244" name="【市民会館】&#10;一人当たり面積最小値テキスト">
          <a:extLst>
            <a:ext uri="{FF2B5EF4-FFF2-40B4-BE49-F238E27FC236}">
              <a16:creationId xmlns:a16="http://schemas.microsoft.com/office/drawing/2014/main" id="{52C162F5-F718-4164-A48B-E2331A437377}"/>
            </a:ext>
          </a:extLst>
        </xdr:cNvPr>
        <xdr:cNvSpPr txBox="1"/>
      </xdr:nvSpPr>
      <xdr:spPr>
        <a:xfrm>
          <a:off x="9467850" y="1782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245" name="直線コネクタ 244">
          <a:extLst>
            <a:ext uri="{FF2B5EF4-FFF2-40B4-BE49-F238E27FC236}">
              <a16:creationId xmlns:a16="http://schemas.microsoft.com/office/drawing/2014/main" id="{8E587810-E9D1-4695-84CC-6BD0B6712EC3}"/>
            </a:ext>
          </a:extLst>
        </xdr:cNvPr>
        <xdr:cNvCxnSpPr/>
      </xdr:nvCxnSpPr>
      <xdr:spPr>
        <a:xfrm>
          <a:off x="9359900" y="178235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246" name="【市民会館】&#10;一人当たり面積最大値テキスト">
          <a:extLst>
            <a:ext uri="{FF2B5EF4-FFF2-40B4-BE49-F238E27FC236}">
              <a16:creationId xmlns:a16="http://schemas.microsoft.com/office/drawing/2014/main" id="{A28453EA-B7FF-468E-BF34-A722155A3ED9}"/>
            </a:ext>
          </a:extLst>
        </xdr:cNvPr>
        <xdr:cNvSpPr txBox="1"/>
      </xdr:nvSpPr>
      <xdr:spPr>
        <a:xfrm>
          <a:off x="9467850" y="1644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247" name="直線コネクタ 246">
          <a:extLst>
            <a:ext uri="{FF2B5EF4-FFF2-40B4-BE49-F238E27FC236}">
              <a16:creationId xmlns:a16="http://schemas.microsoft.com/office/drawing/2014/main" id="{390C455D-E555-40D1-9022-551F60AA4217}"/>
            </a:ext>
          </a:extLst>
        </xdr:cNvPr>
        <xdr:cNvCxnSpPr/>
      </xdr:nvCxnSpPr>
      <xdr:spPr>
        <a:xfrm>
          <a:off x="9359900" y="166685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123841</xdr:rowOff>
    </xdr:from>
    <xdr:ext cx="469744" cy="259045"/>
    <xdr:sp macro="" textlink="">
      <xdr:nvSpPr>
        <xdr:cNvPr id="248" name="【市民会館】&#10;一人当たり面積平均値テキスト">
          <a:extLst>
            <a:ext uri="{FF2B5EF4-FFF2-40B4-BE49-F238E27FC236}">
              <a16:creationId xmlns:a16="http://schemas.microsoft.com/office/drawing/2014/main" id="{4E5FC932-436B-43F2-953E-E673FB147117}"/>
            </a:ext>
          </a:extLst>
        </xdr:cNvPr>
        <xdr:cNvSpPr txBox="1"/>
      </xdr:nvSpPr>
      <xdr:spPr>
        <a:xfrm>
          <a:off x="9467850" y="1738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249" name="フローチャート: 判断 248">
          <a:extLst>
            <a:ext uri="{FF2B5EF4-FFF2-40B4-BE49-F238E27FC236}">
              <a16:creationId xmlns:a16="http://schemas.microsoft.com/office/drawing/2014/main" id="{82CA7FC2-4690-448E-8891-4A85990FBFEC}"/>
            </a:ext>
          </a:extLst>
        </xdr:cNvPr>
        <xdr:cNvSpPr/>
      </xdr:nvSpPr>
      <xdr:spPr>
        <a:xfrm>
          <a:off x="9398000" y="174047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250" name="フローチャート: 判断 249">
          <a:extLst>
            <a:ext uri="{FF2B5EF4-FFF2-40B4-BE49-F238E27FC236}">
              <a16:creationId xmlns:a16="http://schemas.microsoft.com/office/drawing/2014/main" id="{8B907F2F-CB35-40BC-A1CE-D389B002A75B}"/>
            </a:ext>
          </a:extLst>
        </xdr:cNvPr>
        <xdr:cNvSpPr/>
      </xdr:nvSpPr>
      <xdr:spPr>
        <a:xfrm>
          <a:off x="8636000" y="174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102379</xdr:rowOff>
    </xdr:from>
    <xdr:ext cx="469744" cy="259045"/>
    <xdr:sp macro="" textlink="">
      <xdr:nvSpPr>
        <xdr:cNvPr id="251" name="n_1aveValue【市民会館】&#10;一人当たり面積">
          <a:extLst>
            <a:ext uri="{FF2B5EF4-FFF2-40B4-BE49-F238E27FC236}">
              <a16:creationId xmlns:a16="http://schemas.microsoft.com/office/drawing/2014/main" id="{892368EF-5F32-456E-B10F-E8242ECE29C4}"/>
            </a:ext>
          </a:extLst>
        </xdr:cNvPr>
        <xdr:cNvSpPr txBox="1"/>
      </xdr:nvSpPr>
      <xdr:spPr>
        <a:xfrm>
          <a:off x="8458277" y="1719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60833</xdr:rowOff>
    </xdr:from>
    <xdr:to>
      <xdr:col>46</xdr:col>
      <xdr:colOff>38100</xdr:colOff>
      <xdr:row>105</xdr:row>
      <xdr:rowOff>162433</xdr:rowOff>
    </xdr:to>
    <xdr:sp macro="" textlink="">
      <xdr:nvSpPr>
        <xdr:cNvPr id="252" name="フローチャート: 判断 251">
          <a:extLst>
            <a:ext uri="{FF2B5EF4-FFF2-40B4-BE49-F238E27FC236}">
              <a16:creationId xmlns:a16="http://schemas.microsoft.com/office/drawing/2014/main" id="{F6362D88-B453-4DF3-97DB-2264E2023956}"/>
            </a:ext>
          </a:extLst>
        </xdr:cNvPr>
        <xdr:cNvSpPr/>
      </xdr:nvSpPr>
      <xdr:spPr>
        <a:xfrm>
          <a:off x="7842250" y="174915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153560</xdr:rowOff>
    </xdr:from>
    <xdr:ext cx="469744" cy="259045"/>
    <xdr:sp macro="" textlink="">
      <xdr:nvSpPr>
        <xdr:cNvPr id="253" name="n_2aveValue【市民会館】&#10;一人当たり面積">
          <a:extLst>
            <a:ext uri="{FF2B5EF4-FFF2-40B4-BE49-F238E27FC236}">
              <a16:creationId xmlns:a16="http://schemas.microsoft.com/office/drawing/2014/main" id="{5AADE1BB-09B2-488E-9886-28D94CEE78DC}"/>
            </a:ext>
          </a:extLst>
        </xdr:cNvPr>
        <xdr:cNvSpPr txBox="1"/>
      </xdr:nvSpPr>
      <xdr:spPr>
        <a:xfrm>
          <a:off x="7677227" y="1758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xdr:rowOff>
    </xdr:from>
    <xdr:to>
      <xdr:col>41</xdr:col>
      <xdr:colOff>101600</xdr:colOff>
      <xdr:row>104</xdr:row>
      <xdr:rowOff>115570</xdr:rowOff>
    </xdr:to>
    <xdr:sp macro="" textlink="">
      <xdr:nvSpPr>
        <xdr:cNvPr id="254" name="フローチャート: 判断 253">
          <a:extLst>
            <a:ext uri="{FF2B5EF4-FFF2-40B4-BE49-F238E27FC236}">
              <a16:creationId xmlns:a16="http://schemas.microsoft.com/office/drawing/2014/main" id="{551D78DF-081D-469E-AFCE-6A3919812156}"/>
            </a:ext>
          </a:extLst>
        </xdr:cNvPr>
        <xdr:cNvSpPr/>
      </xdr:nvSpPr>
      <xdr:spPr>
        <a:xfrm>
          <a:off x="7029450" y="1727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132097</xdr:rowOff>
    </xdr:from>
    <xdr:ext cx="469744" cy="259045"/>
    <xdr:sp macro="" textlink="">
      <xdr:nvSpPr>
        <xdr:cNvPr id="255" name="n_3aveValue【市民会館】&#10;一人当たり面積">
          <a:extLst>
            <a:ext uri="{FF2B5EF4-FFF2-40B4-BE49-F238E27FC236}">
              <a16:creationId xmlns:a16="http://schemas.microsoft.com/office/drawing/2014/main" id="{6827065A-B386-41BF-B392-A45E2B19194A}"/>
            </a:ext>
          </a:extLst>
        </xdr:cNvPr>
        <xdr:cNvSpPr txBox="1"/>
      </xdr:nvSpPr>
      <xdr:spPr>
        <a:xfrm>
          <a:off x="6864427" y="1704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56" name="テキスト ボックス 255">
          <a:extLst>
            <a:ext uri="{FF2B5EF4-FFF2-40B4-BE49-F238E27FC236}">
              <a16:creationId xmlns:a16="http://schemas.microsoft.com/office/drawing/2014/main" id="{673F163D-49E1-4512-BC0A-D8CD3B2DF3A6}"/>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7" name="テキスト ボックス 256">
          <a:extLst>
            <a:ext uri="{FF2B5EF4-FFF2-40B4-BE49-F238E27FC236}">
              <a16:creationId xmlns:a16="http://schemas.microsoft.com/office/drawing/2014/main" id="{D7742592-0B80-4EC9-9C31-4D61D22D3215}"/>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id="{77F307E2-3B86-456C-82E9-91A582BAD6D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AEE4A0F7-4FE3-4A34-A840-705CDBBC83CF}"/>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CF09819C-086A-4E3F-A40E-875AE1B81BFC}"/>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141987</xdr:rowOff>
    </xdr:from>
    <xdr:to>
      <xdr:col>55</xdr:col>
      <xdr:colOff>50800</xdr:colOff>
      <xdr:row>105</xdr:row>
      <xdr:rowOff>72137</xdr:rowOff>
    </xdr:to>
    <xdr:sp macro="" textlink="">
      <xdr:nvSpPr>
        <xdr:cNvPr id="261" name="楕円 260">
          <a:extLst>
            <a:ext uri="{FF2B5EF4-FFF2-40B4-BE49-F238E27FC236}">
              <a16:creationId xmlns:a16="http://schemas.microsoft.com/office/drawing/2014/main" id="{8ADCB3AF-2CD1-47B8-A18B-CF781117CF0F}"/>
            </a:ext>
          </a:extLst>
        </xdr:cNvPr>
        <xdr:cNvSpPr/>
      </xdr:nvSpPr>
      <xdr:spPr>
        <a:xfrm>
          <a:off x="9398000" y="174012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164864</xdr:rowOff>
    </xdr:from>
    <xdr:ext cx="469744" cy="259045"/>
    <xdr:sp macro="" textlink="">
      <xdr:nvSpPr>
        <xdr:cNvPr id="262" name="【市民会館】&#10;一人当たり面積該当値テキスト">
          <a:extLst>
            <a:ext uri="{FF2B5EF4-FFF2-40B4-BE49-F238E27FC236}">
              <a16:creationId xmlns:a16="http://schemas.microsoft.com/office/drawing/2014/main" id="{852F6ABC-88A3-4EDB-AD8E-248787596A97}"/>
            </a:ext>
          </a:extLst>
        </xdr:cNvPr>
        <xdr:cNvSpPr txBox="1"/>
      </xdr:nvSpPr>
      <xdr:spPr>
        <a:xfrm>
          <a:off x="9467850" y="1725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161989</xdr:rowOff>
    </xdr:from>
    <xdr:to>
      <xdr:col>50</xdr:col>
      <xdr:colOff>165100</xdr:colOff>
      <xdr:row>105</xdr:row>
      <xdr:rowOff>92139</xdr:rowOff>
    </xdr:to>
    <xdr:sp macro="" textlink="">
      <xdr:nvSpPr>
        <xdr:cNvPr id="263" name="楕円 262">
          <a:extLst>
            <a:ext uri="{FF2B5EF4-FFF2-40B4-BE49-F238E27FC236}">
              <a16:creationId xmlns:a16="http://schemas.microsoft.com/office/drawing/2014/main" id="{893B2ECE-32F7-4F25-A1DD-CB8BDF8AC934}"/>
            </a:ext>
          </a:extLst>
        </xdr:cNvPr>
        <xdr:cNvSpPr/>
      </xdr:nvSpPr>
      <xdr:spPr>
        <a:xfrm>
          <a:off x="8636000" y="174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21337</xdr:rowOff>
    </xdr:from>
    <xdr:to>
      <xdr:col>55</xdr:col>
      <xdr:colOff>0</xdr:colOff>
      <xdr:row>105</xdr:row>
      <xdr:rowOff>41339</xdr:rowOff>
    </xdr:to>
    <xdr:cxnSp macro="">
      <xdr:nvCxnSpPr>
        <xdr:cNvPr id="264" name="直線コネクタ 263">
          <a:extLst>
            <a:ext uri="{FF2B5EF4-FFF2-40B4-BE49-F238E27FC236}">
              <a16:creationId xmlns:a16="http://schemas.microsoft.com/office/drawing/2014/main" id="{8C1144C4-7307-4C49-91DB-0EFC0589FAD7}"/>
            </a:ext>
          </a:extLst>
        </xdr:cNvPr>
        <xdr:cNvCxnSpPr/>
      </xdr:nvCxnSpPr>
      <xdr:spPr>
        <a:xfrm flipV="1">
          <a:off x="8686800" y="17452087"/>
          <a:ext cx="74295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1969</xdr:rowOff>
    </xdr:from>
    <xdr:to>
      <xdr:col>46</xdr:col>
      <xdr:colOff>38100</xdr:colOff>
      <xdr:row>105</xdr:row>
      <xdr:rowOff>103569</xdr:rowOff>
    </xdr:to>
    <xdr:sp macro="" textlink="">
      <xdr:nvSpPr>
        <xdr:cNvPr id="265" name="楕円 264">
          <a:extLst>
            <a:ext uri="{FF2B5EF4-FFF2-40B4-BE49-F238E27FC236}">
              <a16:creationId xmlns:a16="http://schemas.microsoft.com/office/drawing/2014/main" id="{2B7C43F9-8C5F-444E-AB32-AC55E34C8FD8}"/>
            </a:ext>
          </a:extLst>
        </xdr:cNvPr>
        <xdr:cNvSpPr/>
      </xdr:nvSpPr>
      <xdr:spPr>
        <a:xfrm>
          <a:off x="7842250" y="174327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41339</xdr:rowOff>
    </xdr:from>
    <xdr:to>
      <xdr:col>50</xdr:col>
      <xdr:colOff>114300</xdr:colOff>
      <xdr:row>105</xdr:row>
      <xdr:rowOff>52769</xdr:rowOff>
    </xdr:to>
    <xdr:cxnSp macro="">
      <xdr:nvCxnSpPr>
        <xdr:cNvPr id="266" name="直線コネクタ 265">
          <a:extLst>
            <a:ext uri="{FF2B5EF4-FFF2-40B4-BE49-F238E27FC236}">
              <a16:creationId xmlns:a16="http://schemas.microsoft.com/office/drawing/2014/main" id="{FF2EB243-67AB-45A3-89EA-05538102C08D}"/>
            </a:ext>
          </a:extLst>
        </xdr:cNvPr>
        <xdr:cNvCxnSpPr/>
      </xdr:nvCxnSpPr>
      <xdr:spPr>
        <a:xfrm flipV="1">
          <a:off x="7886700" y="17472089"/>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12827</xdr:rowOff>
    </xdr:from>
    <xdr:to>
      <xdr:col>41</xdr:col>
      <xdr:colOff>101600</xdr:colOff>
      <xdr:row>105</xdr:row>
      <xdr:rowOff>114427</xdr:rowOff>
    </xdr:to>
    <xdr:sp macro="" textlink="">
      <xdr:nvSpPr>
        <xdr:cNvPr id="267" name="楕円 266">
          <a:extLst>
            <a:ext uri="{FF2B5EF4-FFF2-40B4-BE49-F238E27FC236}">
              <a16:creationId xmlns:a16="http://schemas.microsoft.com/office/drawing/2014/main" id="{1129E674-3A3C-4E67-831E-6BB3BFBB3989}"/>
            </a:ext>
          </a:extLst>
        </xdr:cNvPr>
        <xdr:cNvSpPr/>
      </xdr:nvSpPr>
      <xdr:spPr>
        <a:xfrm>
          <a:off x="7029450" y="1744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52769</xdr:rowOff>
    </xdr:from>
    <xdr:to>
      <xdr:col>45</xdr:col>
      <xdr:colOff>177800</xdr:colOff>
      <xdr:row>105</xdr:row>
      <xdr:rowOff>63627</xdr:rowOff>
    </xdr:to>
    <xdr:cxnSp macro="">
      <xdr:nvCxnSpPr>
        <xdr:cNvPr id="268" name="直線コネクタ 267">
          <a:extLst>
            <a:ext uri="{FF2B5EF4-FFF2-40B4-BE49-F238E27FC236}">
              <a16:creationId xmlns:a16="http://schemas.microsoft.com/office/drawing/2014/main" id="{EEFC1F4F-5306-44A2-A0B8-FBFC1B516FA1}"/>
            </a:ext>
          </a:extLst>
        </xdr:cNvPr>
        <xdr:cNvCxnSpPr/>
      </xdr:nvCxnSpPr>
      <xdr:spPr>
        <a:xfrm flipV="1">
          <a:off x="7080250" y="17483519"/>
          <a:ext cx="80645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83266</xdr:rowOff>
    </xdr:from>
    <xdr:ext cx="469744" cy="259045"/>
    <xdr:sp macro="" textlink="">
      <xdr:nvSpPr>
        <xdr:cNvPr id="269" name="n_1mainValue【市民会館】&#10;一人当たり面積">
          <a:extLst>
            <a:ext uri="{FF2B5EF4-FFF2-40B4-BE49-F238E27FC236}">
              <a16:creationId xmlns:a16="http://schemas.microsoft.com/office/drawing/2014/main" id="{2136165E-C81B-4BC4-B5C6-7D994361E581}"/>
            </a:ext>
          </a:extLst>
        </xdr:cNvPr>
        <xdr:cNvSpPr txBox="1"/>
      </xdr:nvSpPr>
      <xdr:spPr>
        <a:xfrm>
          <a:off x="8458277" y="1751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120096</xdr:rowOff>
    </xdr:from>
    <xdr:ext cx="469744" cy="259045"/>
    <xdr:sp macro="" textlink="">
      <xdr:nvSpPr>
        <xdr:cNvPr id="270" name="n_2mainValue【市民会館】&#10;一人当たり面積">
          <a:extLst>
            <a:ext uri="{FF2B5EF4-FFF2-40B4-BE49-F238E27FC236}">
              <a16:creationId xmlns:a16="http://schemas.microsoft.com/office/drawing/2014/main" id="{7ADCA6E4-2206-453E-80A5-D511E2C0ADFD}"/>
            </a:ext>
          </a:extLst>
        </xdr:cNvPr>
        <xdr:cNvSpPr txBox="1"/>
      </xdr:nvSpPr>
      <xdr:spPr>
        <a:xfrm>
          <a:off x="7677227" y="1720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105554</xdr:rowOff>
    </xdr:from>
    <xdr:ext cx="469744" cy="259045"/>
    <xdr:sp macro="" textlink="">
      <xdr:nvSpPr>
        <xdr:cNvPr id="271" name="n_3mainValue【市民会館】&#10;一人当たり面積">
          <a:extLst>
            <a:ext uri="{FF2B5EF4-FFF2-40B4-BE49-F238E27FC236}">
              <a16:creationId xmlns:a16="http://schemas.microsoft.com/office/drawing/2014/main" id="{7F22E8BD-F4AB-42CC-8C44-99E1AC5B1FB2}"/>
            </a:ext>
          </a:extLst>
        </xdr:cNvPr>
        <xdr:cNvSpPr txBox="1"/>
      </xdr:nvSpPr>
      <xdr:spPr>
        <a:xfrm>
          <a:off x="6864427" y="1753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2" name="正方形/長方形 271">
          <a:extLst>
            <a:ext uri="{FF2B5EF4-FFF2-40B4-BE49-F238E27FC236}">
              <a16:creationId xmlns:a16="http://schemas.microsoft.com/office/drawing/2014/main" id="{D89F024A-903B-42E8-BFAF-1362CBD6BEDA}"/>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3" name="正方形/長方形 272">
          <a:extLst>
            <a:ext uri="{FF2B5EF4-FFF2-40B4-BE49-F238E27FC236}">
              <a16:creationId xmlns:a16="http://schemas.microsoft.com/office/drawing/2014/main" id="{B122A2E9-77D3-4CB2-89FC-CC3E36B5DC2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4" name="正方形/長方形 273">
          <a:extLst>
            <a:ext uri="{FF2B5EF4-FFF2-40B4-BE49-F238E27FC236}">
              <a16:creationId xmlns:a16="http://schemas.microsoft.com/office/drawing/2014/main" id="{2169E2A8-8362-4DE0-8105-C036D5D688C9}"/>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5" name="正方形/長方形 274">
          <a:extLst>
            <a:ext uri="{FF2B5EF4-FFF2-40B4-BE49-F238E27FC236}">
              <a16:creationId xmlns:a16="http://schemas.microsoft.com/office/drawing/2014/main" id="{F8F601B4-766B-402E-AAE8-F4B2148FF88F}"/>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6" name="正方形/長方形 275">
          <a:extLst>
            <a:ext uri="{FF2B5EF4-FFF2-40B4-BE49-F238E27FC236}">
              <a16:creationId xmlns:a16="http://schemas.microsoft.com/office/drawing/2014/main" id="{A755B826-D984-4C8F-9D97-523AB1F85F89}"/>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7" name="正方形/長方形 276">
          <a:extLst>
            <a:ext uri="{FF2B5EF4-FFF2-40B4-BE49-F238E27FC236}">
              <a16:creationId xmlns:a16="http://schemas.microsoft.com/office/drawing/2014/main" id="{25BA4D05-8F9D-410B-AE31-5BDF54C202C1}"/>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8" name="正方形/長方形 277">
          <a:extLst>
            <a:ext uri="{FF2B5EF4-FFF2-40B4-BE49-F238E27FC236}">
              <a16:creationId xmlns:a16="http://schemas.microsoft.com/office/drawing/2014/main" id="{9A35192A-231B-4EBC-BE67-34816E8187D2}"/>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正方形/長方形 278">
          <a:extLst>
            <a:ext uri="{FF2B5EF4-FFF2-40B4-BE49-F238E27FC236}">
              <a16:creationId xmlns:a16="http://schemas.microsoft.com/office/drawing/2014/main" id="{CC463263-D44B-4F93-9F69-238B30A9D4AE}"/>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0" name="テキスト ボックス 279">
          <a:extLst>
            <a:ext uri="{FF2B5EF4-FFF2-40B4-BE49-F238E27FC236}">
              <a16:creationId xmlns:a16="http://schemas.microsoft.com/office/drawing/2014/main" id="{E507350B-3B26-42AF-BE76-EB38D11C0DB9}"/>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1" name="直線コネクタ 280">
          <a:extLst>
            <a:ext uri="{FF2B5EF4-FFF2-40B4-BE49-F238E27FC236}">
              <a16:creationId xmlns:a16="http://schemas.microsoft.com/office/drawing/2014/main" id="{DC16FE6E-FD5E-4BB8-A049-01DBECD11976}"/>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2" name="直線コネクタ 281">
          <a:extLst>
            <a:ext uri="{FF2B5EF4-FFF2-40B4-BE49-F238E27FC236}">
              <a16:creationId xmlns:a16="http://schemas.microsoft.com/office/drawing/2014/main" id="{25417C94-4151-4BB3-81BF-D0A38209FD18}"/>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3" name="テキスト ボックス 282">
          <a:extLst>
            <a:ext uri="{FF2B5EF4-FFF2-40B4-BE49-F238E27FC236}">
              <a16:creationId xmlns:a16="http://schemas.microsoft.com/office/drawing/2014/main" id="{1C4DAF11-A125-439F-AE2A-0B1DCD65048E}"/>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4" name="直線コネクタ 283">
          <a:extLst>
            <a:ext uri="{FF2B5EF4-FFF2-40B4-BE49-F238E27FC236}">
              <a16:creationId xmlns:a16="http://schemas.microsoft.com/office/drawing/2014/main" id="{62072E2B-2C9F-4EC3-B701-1802B5108849}"/>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5" name="テキスト ボックス 284">
          <a:extLst>
            <a:ext uri="{FF2B5EF4-FFF2-40B4-BE49-F238E27FC236}">
              <a16:creationId xmlns:a16="http://schemas.microsoft.com/office/drawing/2014/main" id="{47567DC3-649E-41A0-B770-2A574463E673}"/>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6" name="直線コネクタ 285">
          <a:extLst>
            <a:ext uri="{FF2B5EF4-FFF2-40B4-BE49-F238E27FC236}">
              <a16:creationId xmlns:a16="http://schemas.microsoft.com/office/drawing/2014/main" id="{F5811F00-6800-4E66-8B54-203ED8EF93F9}"/>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7" name="テキスト ボックス 286">
          <a:extLst>
            <a:ext uri="{FF2B5EF4-FFF2-40B4-BE49-F238E27FC236}">
              <a16:creationId xmlns:a16="http://schemas.microsoft.com/office/drawing/2014/main" id="{F40DF782-4990-4999-B517-59BE9C763212}"/>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8" name="直線コネクタ 287">
          <a:extLst>
            <a:ext uri="{FF2B5EF4-FFF2-40B4-BE49-F238E27FC236}">
              <a16:creationId xmlns:a16="http://schemas.microsoft.com/office/drawing/2014/main" id="{8FD4DA65-563F-43BB-A805-A191BEDA49B9}"/>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9" name="テキスト ボックス 288">
          <a:extLst>
            <a:ext uri="{FF2B5EF4-FFF2-40B4-BE49-F238E27FC236}">
              <a16:creationId xmlns:a16="http://schemas.microsoft.com/office/drawing/2014/main" id="{BF7E3A6A-12DF-4F9F-A72A-2C66BC5FC1A9}"/>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0" name="直線コネクタ 289">
          <a:extLst>
            <a:ext uri="{FF2B5EF4-FFF2-40B4-BE49-F238E27FC236}">
              <a16:creationId xmlns:a16="http://schemas.microsoft.com/office/drawing/2014/main" id="{56479D17-4F20-491A-9681-1D1DF560D13C}"/>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1" name="テキスト ボックス 290">
          <a:extLst>
            <a:ext uri="{FF2B5EF4-FFF2-40B4-BE49-F238E27FC236}">
              <a16:creationId xmlns:a16="http://schemas.microsoft.com/office/drawing/2014/main" id="{6B02CCBC-1EB5-4FDB-8D46-35D5077DF6C3}"/>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2" name="直線コネクタ 291">
          <a:extLst>
            <a:ext uri="{FF2B5EF4-FFF2-40B4-BE49-F238E27FC236}">
              <a16:creationId xmlns:a16="http://schemas.microsoft.com/office/drawing/2014/main" id="{D16E8B22-214B-426C-A70A-7CF602C5B925}"/>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3" name="テキスト ボックス 292">
          <a:extLst>
            <a:ext uri="{FF2B5EF4-FFF2-40B4-BE49-F238E27FC236}">
              <a16:creationId xmlns:a16="http://schemas.microsoft.com/office/drawing/2014/main" id="{09CFFD94-0A97-4EFB-872C-16CAAF2EBBA4}"/>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4" name="直線コネクタ 293">
          <a:extLst>
            <a:ext uri="{FF2B5EF4-FFF2-40B4-BE49-F238E27FC236}">
              <a16:creationId xmlns:a16="http://schemas.microsoft.com/office/drawing/2014/main" id="{6BABCAF7-2B2F-453C-9A8A-6B2BE6F3C8F5}"/>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5" name="テキスト ボックス 294">
          <a:extLst>
            <a:ext uri="{FF2B5EF4-FFF2-40B4-BE49-F238E27FC236}">
              <a16:creationId xmlns:a16="http://schemas.microsoft.com/office/drawing/2014/main" id="{A9991F0A-8A09-4164-8393-59C02FDA1935}"/>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6" name="【一般廃棄物処理施設】&#10;有形固定資産減価償却率グラフ枠">
          <a:extLst>
            <a:ext uri="{FF2B5EF4-FFF2-40B4-BE49-F238E27FC236}">
              <a16:creationId xmlns:a16="http://schemas.microsoft.com/office/drawing/2014/main" id="{A43F8161-E3CF-47DE-B52B-0874C6B62092}"/>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297" name="直線コネクタ 296">
          <a:extLst>
            <a:ext uri="{FF2B5EF4-FFF2-40B4-BE49-F238E27FC236}">
              <a16:creationId xmlns:a16="http://schemas.microsoft.com/office/drawing/2014/main" id="{072ED600-C3AA-4AA9-9F12-B3827DD9E555}"/>
            </a:ext>
          </a:extLst>
        </xdr:cNvPr>
        <xdr:cNvCxnSpPr/>
      </xdr:nvCxnSpPr>
      <xdr:spPr>
        <a:xfrm flipV="1">
          <a:off x="14699614" y="54573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298" name="【一般廃棄物処理施設】&#10;有形固定資産減価償却率最小値テキスト">
          <a:extLst>
            <a:ext uri="{FF2B5EF4-FFF2-40B4-BE49-F238E27FC236}">
              <a16:creationId xmlns:a16="http://schemas.microsoft.com/office/drawing/2014/main" id="{70F0D904-FD44-4EBB-8030-9B55C15372B7}"/>
            </a:ext>
          </a:extLst>
        </xdr:cNvPr>
        <xdr:cNvSpPr txBox="1"/>
      </xdr:nvSpPr>
      <xdr:spPr>
        <a:xfrm>
          <a:off x="14738350" y="70352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299" name="直線コネクタ 298">
          <a:extLst>
            <a:ext uri="{FF2B5EF4-FFF2-40B4-BE49-F238E27FC236}">
              <a16:creationId xmlns:a16="http://schemas.microsoft.com/office/drawing/2014/main" id="{FB8F83C8-ABA5-4679-82A6-FE5C8B1D4FA8}"/>
            </a:ext>
          </a:extLst>
        </xdr:cNvPr>
        <xdr:cNvCxnSpPr/>
      </xdr:nvCxnSpPr>
      <xdr:spPr>
        <a:xfrm>
          <a:off x="14611350" y="7031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0" name="【一般廃棄物処理施設】&#10;有形固定資産減価償却率最大値テキスト">
          <a:extLst>
            <a:ext uri="{FF2B5EF4-FFF2-40B4-BE49-F238E27FC236}">
              <a16:creationId xmlns:a16="http://schemas.microsoft.com/office/drawing/2014/main" id="{369168B6-0685-4883-A89E-CF9228295507}"/>
            </a:ext>
          </a:extLst>
        </xdr:cNvPr>
        <xdr:cNvSpPr txBox="1"/>
      </xdr:nvSpPr>
      <xdr:spPr>
        <a:xfrm>
          <a:off x="1473835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1" name="直線コネクタ 300">
          <a:extLst>
            <a:ext uri="{FF2B5EF4-FFF2-40B4-BE49-F238E27FC236}">
              <a16:creationId xmlns:a16="http://schemas.microsoft.com/office/drawing/2014/main" id="{AB5C7684-E2B7-4E32-8B2A-08F583B4FF8E}"/>
            </a:ext>
          </a:extLst>
        </xdr:cNvPr>
        <xdr:cNvCxnSpPr/>
      </xdr:nvCxnSpPr>
      <xdr:spPr>
        <a:xfrm>
          <a:off x="146113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302" name="【一般廃棄物処理施設】&#10;有形固定資産減価償却率平均値テキスト">
          <a:extLst>
            <a:ext uri="{FF2B5EF4-FFF2-40B4-BE49-F238E27FC236}">
              <a16:creationId xmlns:a16="http://schemas.microsoft.com/office/drawing/2014/main" id="{82602009-BCD1-4C3A-B011-552E3B5B821E}"/>
            </a:ext>
          </a:extLst>
        </xdr:cNvPr>
        <xdr:cNvSpPr txBox="1"/>
      </xdr:nvSpPr>
      <xdr:spPr>
        <a:xfrm>
          <a:off x="14738350" y="6135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03" name="フローチャート: 判断 302">
          <a:extLst>
            <a:ext uri="{FF2B5EF4-FFF2-40B4-BE49-F238E27FC236}">
              <a16:creationId xmlns:a16="http://schemas.microsoft.com/office/drawing/2014/main" id="{96712A42-4D67-4334-B99D-2BA9A91A0798}"/>
            </a:ext>
          </a:extLst>
        </xdr:cNvPr>
        <xdr:cNvSpPr/>
      </xdr:nvSpPr>
      <xdr:spPr>
        <a:xfrm>
          <a:off x="14649450" y="615677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304" name="フローチャート: 判断 303">
          <a:extLst>
            <a:ext uri="{FF2B5EF4-FFF2-40B4-BE49-F238E27FC236}">
              <a16:creationId xmlns:a16="http://schemas.microsoft.com/office/drawing/2014/main" id="{928FE974-86F3-464B-81D4-2785FC95812C}"/>
            </a:ext>
          </a:extLst>
        </xdr:cNvPr>
        <xdr:cNvSpPr/>
      </xdr:nvSpPr>
      <xdr:spPr>
        <a:xfrm>
          <a:off x="13887450" y="59376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99440</xdr:rowOff>
    </xdr:from>
    <xdr:ext cx="405111" cy="259045"/>
    <xdr:sp macro="" textlink="">
      <xdr:nvSpPr>
        <xdr:cNvPr id="305" name="n_1aveValue【一般廃棄物処理施設】&#10;有形固定資産減価償却率">
          <a:extLst>
            <a:ext uri="{FF2B5EF4-FFF2-40B4-BE49-F238E27FC236}">
              <a16:creationId xmlns:a16="http://schemas.microsoft.com/office/drawing/2014/main" id="{2B91F4C3-BD2B-4035-B2BF-35029541F7B9}"/>
            </a:ext>
          </a:extLst>
        </xdr:cNvPr>
        <xdr:cNvSpPr txBox="1"/>
      </xdr:nvSpPr>
      <xdr:spPr>
        <a:xfrm>
          <a:off x="13742044" y="57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306" name="フローチャート: 判断 305">
          <a:extLst>
            <a:ext uri="{FF2B5EF4-FFF2-40B4-BE49-F238E27FC236}">
              <a16:creationId xmlns:a16="http://schemas.microsoft.com/office/drawing/2014/main" id="{603F5E87-2F79-4128-B32B-5D278B6A6B7D}"/>
            </a:ext>
          </a:extLst>
        </xdr:cNvPr>
        <xdr:cNvSpPr/>
      </xdr:nvSpPr>
      <xdr:spPr>
        <a:xfrm>
          <a:off x="13093700" y="58576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307" name="n_2aveValue【一般廃棄物処理施設】&#10;有形固定資産減価償却率">
          <a:extLst>
            <a:ext uri="{FF2B5EF4-FFF2-40B4-BE49-F238E27FC236}">
              <a16:creationId xmlns:a16="http://schemas.microsoft.com/office/drawing/2014/main" id="{515FC480-4B28-4C2F-9B94-D5ED8E18A4DA}"/>
            </a:ext>
          </a:extLst>
        </xdr:cNvPr>
        <xdr:cNvSpPr txBox="1"/>
      </xdr:nvSpPr>
      <xdr:spPr>
        <a:xfrm>
          <a:off x="12960994" y="563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308" name="フローチャート: 判断 307">
          <a:extLst>
            <a:ext uri="{FF2B5EF4-FFF2-40B4-BE49-F238E27FC236}">
              <a16:creationId xmlns:a16="http://schemas.microsoft.com/office/drawing/2014/main" id="{E0B1F928-A024-4B6A-A1CD-F58B53C492B0}"/>
            </a:ext>
          </a:extLst>
        </xdr:cNvPr>
        <xdr:cNvSpPr/>
      </xdr:nvSpPr>
      <xdr:spPr>
        <a:xfrm>
          <a:off x="12299950" y="59753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118127</xdr:rowOff>
    </xdr:from>
    <xdr:ext cx="405111" cy="259045"/>
    <xdr:sp macro="" textlink="">
      <xdr:nvSpPr>
        <xdr:cNvPr id="309" name="n_3aveValue【一般廃棄物処理施設】&#10;有形固定資産減価償却率">
          <a:extLst>
            <a:ext uri="{FF2B5EF4-FFF2-40B4-BE49-F238E27FC236}">
              <a16:creationId xmlns:a16="http://schemas.microsoft.com/office/drawing/2014/main" id="{8E24EBBA-06BD-407A-8CC0-2BB8C4C79B37}"/>
            </a:ext>
          </a:extLst>
        </xdr:cNvPr>
        <xdr:cNvSpPr txBox="1"/>
      </xdr:nvSpPr>
      <xdr:spPr>
        <a:xfrm>
          <a:off x="121672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DEE1852B-A435-411F-AE1A-7E415F87ED26}"/>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A0D3BB0-47B3-47F6-9286-B7D477BAEC79}"/>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5B16B4E5-8A53-4894-97E4-6059D97519A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ACD7076E-8839-4FBE-890F-664590631BB5}"/>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65B745C6-39F5-4498-811C-6AD8FCB065FD}"/>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169092</xdr:rowOff>
    </xdr:from>
    <xdr:to>
      <xdr:col>72</xdr:col>
      <xdr:colOff>38100</xdr:colOff>
      <xdr:row>36</xdr:row>
      <xdr:rowOff>99242</xdr:rowOff>
    </xdr:to>
    <xdr:sp macro="" textlink="">
      <xdr:nvSpPr>
        <xdr:cNvPr id="315" name="楕円 314">
          <a:extLst>
            <a:ext uri="{FF2B5EF4-FFF2-40B4-BE49-F238E27FC236}">
              <a16:creationId xmlns:a16="http://schemas.microsoft.com/office/drawing/2014/main" id="{E8B6D39A-332F-4907-A226-86DF8058368E}"/>
            </a:ext>
          </a:extLst>
        </xdr:cNvPr>
        <xdr:cNvSpPr/>
      </xdr:nvSpPr>
      <xdr:spPr>
        <a:xfrm>
          <a:off x="12299950" y="59475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115769</xdr:rowOff>
    </xdr:from>
    <xdr:ext cx="405111" cy="259045"/>
    <xdr:sp macro="" textlink="">
      <xdr:nvSpPr>
        <xdr:cNvPr id="316" name="n_3mainValue【一般廃棄物処理施設】&#10;有形固定資産減価償却率">
          <a:extLst>
            <a:ext uri="{FF2B5EF4-FFF2-40B4-BE49-F238E27FC236}">
              <a16:creationId xmlns:a16="http://schemas.microsoft.com/office/drawing/2014/main" id="{76C1CD0C-0F57-467B-BF6B-2FE2FF7BDFA4}"/>
            </a:ext>
          </a:extLst>
        </xdr:cNvPr>
        <xdr:cNvSpPr txBox="1"/>
      </xdr:nvSpPr>
      <xdr:spPr>
        <a:xfrm>
          <a:off x="12167244" y="57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7" name="正方形/長方形 316">
          <a:extLst>
            <a:ext uri="{FF2B5EF4-FFF2-40B4-BE49-F238E27FC236}">
              <a16:creationId xmlns:a16="http://schemas.microsoft.com/office/drawing/2014/main" id="{00FDAA7D-3F45-4522-B75B-D24955054D75}"/>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8" name="正方形/長方形 317">
          <a:extLst>
            <a:ext uri="{FF2B5EF4-FFF2-40B4-BE49-F238E27FC236}">
              <a16:creationId xmlns:a16="http://schemas.microsoft.com/office/drawing/2014/main" id="{1BB501AC-3704-4440-8E6E-0B4931452A38}"/>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9" name="正方形/長方形 318">
          <a:extLst>
            <a:ext uri="{FF2B5EF4-FFF2-40B4-BE49-F238E27FC236}">
              <a16:creationId xmlns:a16="http://schemas.microsoft.com/office/drawing/2014/main" id="{0ED7D9D2-8767-4ACB-A84E-B48315BA0B31}"/>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0" name="正方形/長方形 319">
          <a:extLst>
            <a:ext uri="{FF2B5EF4-FFF2-40B4-BE49-F238E27FC236}">
              <a16:creationId xmlns:a16="http://schemas.microsoft.com/office/drawing/2014/main" id="{3B4F94F0-0BB6-407C-81CD-9CCB18245747}"/>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1" name="正方形/長方形 320">
          <a:extLst>
            <a:ext uri="{FF2B5EF4-FFF2-40B4-BE49-F238E27FC236}">
              <a16:creationId xmlns:a16="http://schemas.microsoft.com/office/drawing/2014/main" id="{170AB268-1B35-454C-82B7-00EE439B2A4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2" name="正方形/長方形 321">
          <a:extLst>
            <a:ext uri="{FF2B5EF4-FFF2-40B4-BE49-F238E27FC236}">
              <a16:creationId xmlns:a16="http://schemas.microsoft.com/office/drawing/2014/main" id="{F25E1CC4-1505-4FB5-8450-20A6573C32FC}"/>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3" name="正方形/長方形 322">
          <a:extLst>
            <a:ext uri="{FF2B5EF4-FFF2-40B4-BE49-F238E27FC236}">
              <a16:creationId xmlns:a16="http://schemas.microsoft.com/office/drawing/2014/main" id="{95E5166A-9A0A-4AEB-B57F-F5A56D6D9688}"/>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4" name="正方形/長方形 323">
          <a:extLst>
            <a:ext uri="{FF2B5EF4-FFF2-40B4-BE49-F238E27FC236}">
              <a16:creationId xmlns:a16="http://schemas.microsoft.com/office/drawing/2014/main" id="{7676A98A-1B6E-4144-B032-8A4D50B86E82}"/>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5" name="テキスト ボックス 324">
          <a:extLst>
            <a:ext uri="{FF2B5EF4-FFF2-40B4-BE49-F238E27FC236}">
              <a16:creationId xmlns:a16="http://schemas.microsoft.com/office/drawing/2014/main" id="{5CE0E500-2ED4-4875-9B40-B5CAAA50CF53}"/>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6" name="直線コネクタ 325">
          <a:extLst>
            <a:ext uri="{FF2B5EF4-FFF2-40B4-BE49-F238E27FC236}">
              <a16:creationId xmlns:a16="http://schemas.microsoft.com/office/drawing/2014/main" id="{A6664EFC-B7C9-4D05-B3F8-E6A072C2532B}"/>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7" name="直線コネクタ 326">
          <a:extLst>
            <a:ext uri="{FF2B5EF4-FFF2-40B4-BE49-F238E27FC236}">
              <a16:creationId xmlns:a16="http://schemas.microsoft.com/office/drawing/2014/main" id="{4DEC6E28-09CE-465A-9646-EE703F5C742A}"/>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28" name="テキスト ボックス 327">
          <a:extLst>
            <a:ext uri="{FF2B5EF4-FFF2-40B4-BE49-F238E27FC236}">
              <a16:creationId xmlns:a16="http://schemas.microsoft.com/office/drawing/2014/main" id="{87790230-2980-4AF0-8CC3-D7B8B40C2D17}"/>
            </a:ext>
          </a:extLst>
        </xdr:cNvPr>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9" name="直線コネクタ 328">
          <a:extLst>
            <a:ext uri="{FF2B5EF4-FFF2-40B4-BE49-F238E27FC236}">
              <a16:creationId xmlns:a16="http://schemas.microsoft.com/office/drawing/2014/main" id="{5A6EC45D-3338-495F-8E68-6A5CDE9C8826}"/>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30" name="テキスト ボックス 329">
          <a:extLst>
            <a:ext uri="{FF2B5EF4-FFF2-40B4-BE49-F238E27FC236}">
              <a16:creationId xmlns:a16="http://schemas.microsoft.com/office/drawing/2014/main" id="{A67F812D-66FC-4894-9229-0092BAF7ED8D}"/>
            </a:ext>
          </a:extLst>
        </xdr:cNvPr>
        <xdr:cNvSpPr txBox="1"/>
      </xdr:nvSpPr>
      <xdr:spPr>
        <a:xfrm>
          <a:off x="15939981" y="6583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1" name="直線コネクタ 330">
          <a:extLst>
            <a:ext uri="{FF2B5EF4-FFF2-40B4-BE49-F238E27FC236}">
              <a16:creationId xmlns:a16="http://schemas.microsoft.com/office/drawing/2014/main" id="{8884BC0D-C82A-43CD-93C5-3CE3AFDD9741}"/>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2" name="テキスト ボックス 331">
          <a:extLst>
            <a:ext uri="{FF2B5EF4-FFF2-40B4-BE49-F238E27FC236}">
              <a16:creationId xmlns:a16="http://schemas.microsoft.com/office/drawing/2014/main" id="{940FD560-5CA8-458F-8877-9531B86B1E69}"/>
            </a:ext>
          </a:extLst>
        </xdr:cNvPr>
        <xdr:cNvSpPr txBox="1"/>
      </xdr:nvSpPr>
      <xdr:spPr>
        <a:xfrm>
          <a:off x="15939981" y="626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3" name="直線コネクタ 332">
          <a:extLst>
            <a:ext uri="{FF2B5EF4-FFF2-40B4-BE49-F238E27FC236}">
              <a16:creationId xmlns:a16="http://schemas.microsoft.com/office/drawing/2014/main" id="{82105262-EFC6-4D08-85A5-55E28ADFBB3A}"/>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34" name="テキスト ボックス 333">
          <a:extLst>
            <a:ext uri="{FF2B5EF4-FFF2-40B4-BE49-F238E27FC236}">
              <a16:creationId xmlns:a16="http://schemas.microsoft.com/office/drawing/2014/main" id="{E27E9E87-3B77-4728-AD4D-B6A4ACE470CB}"/>
            </a:ext>
          </a:extLst>
        </xdr:cNvPr>
        <xdr:cNvSpPr txBox="1"/>
      </xdr:nvSpPr>
      <xdr:spPr>
        <a:xfrm>
          <a:off x="15939981" y="5949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5" name="直線コネクタ 334">
          <a:extLst>
            <a:ext uri="{FF2B5EF4-FFF2-40B4-BE49-F238E27FC236}">
              <a16:creationId xmlns:a16="http://schemas.microsoft.com/office/drawing/2014/main" id="{6610D85D-B24B-4799-804E-E7BCF3561EF7}"/>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36" name="テキスト ボックス 335">
          <a:extLst>
            <a:ext uri="{FF2B5EF4-FFF2-40B4-BE49-F238E27FC236}">
              <a16:creationId xmlns:a16="http://schemas.microsoft.com/office/drawing/2014/main" id="{7CC14C26-5D12-4945-B153-3BC20CEBE77B}"/>
            </a:ext>
          </a:extLst>
        </xdr:cNvPr>
        <xdr:cNvSpPr txBox="1"/>
      </xdr:nvSpPr>
      <xdr:spPr>
        <a:xfrm>
          <a:off x="15849828" y="56353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7" name="直線コネクタ 336">
          <a:extLst>
            <a:ext uri="{FF2B5EF4-FFF2-40B4-BE49-F238E27FC236}">
              <a16:creationId xmlns:a16="http://schemas.microsoft.com/office/drawing/2014/main" id="{5F661728-F645-4439-BBBD-31E8094A0C13}"/>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38" name="テキスト ボックス 337">
          <a:extLst>
            <a:ext uri="{FF2B5EF4-FFF2-40B4-BE49-F238E27FC236}">
              <a16:creationId xmlns:a16="http://schemas.microsoft.com/office/drawing/2014/main" id="{29C6D636-7495-45B9-A24C-E7D8FCD63DCD}"/>
            </a:ext>
          </a:extLst>
        </xdr:cNvPr>
        <xdr:cNvSpPr txBox="1"/>
      </xdr:nvSpPr>
      <xdr:spPr>
        <a:xfrm>
          <a:off x="15849828" y="53214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9" name="直線コネクタ 338">
          <a:extLst>
            <a:ext uri="{FF2B5EF4-FFF2-40B4-BE49-F238E27FC236}">
              <a16:creationId xmlns:a16="http://schemas.microsoft.com/office/drawing/2014/main" id="{91E0FFD7-80F1-4BF5-A857-909F42B65689}"/>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0" name="テキスト ボックス 339">
          <a:extLst>
            <a:ext uri="{FF2B5EF4-FFF2-40B4-BE49-F238E27FC236}">
              <a16:creationId xmlns:a16="http://schemas.microsoft.com/office/drawing/2014/main" id="{CF84BACE-FE5C-4526-BBB1-799C66245A7E}"/>
            </a:ext>
          </a:extLst>
        </xdr:cNvPr>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1" name="【一般廃棄物処理施設】&#10;一人当たり有形固定資産（償却資産）額グラフ枠">
          <a:extLst>
            <a:ext uri="{FF2B5EF4-FFF2-40B4-BE49-F238E27FC236}">
              <a16:creationId xmlns:a16="http://schemas.microsoft.com/office/drawing/2014/main" id="{BC38E761-733D-4BD5-9513-85C7EEB6CFB6}"/>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342" name="直線コネクタ 341">
          <a:extLst>
            <a:ext uri="{FF2B5EF4-FFF2-40B4-BE49-F238E27FC236}">
              <a16:creationId xmlns:a16="http://schemas.microsoft.com/office/drawing/2014/main" id="{7CB3EFE8-BE00-4A52-916B-6C8415079DE7}"/>
            </a:ext>
          </a:extLst>
        </xdr:cNvPr>
        <xdr:cNvCxnSpPr/>
      </xdr:nvCxnSpPr>
      <xdr:spPr>
        <a:xfrm flipV="1">
          <a:off x="19951064" y="5590194"/>
          <a:ext cx="0" cy="143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343" name="【一般廃棄物処理施設】&#10;一人当たり有形固定資産（償却資産）額最小値テキスト">
          <a:extLst>
            <a:ext uri="{FF2B5EF4-FFF2-40B4-BE49-F238E27FC236}">
              <a16:creationId xmlns:a16="http://schemas.microsoft.com/office/drawing/2014/main" id="{5D5DFC7E-ED45-4733-B30E-4B7C6050D5DC}"/>
            </a:ext>
          </a:extLst>
        </xdr:cNvPr>
        <xdr:cNvSpPr txBox="1"/>
      </xdr:nvSpPr>
      <xdr:spPr>
        <a:xfrm>
          <a:off x="19989800" y="702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344" name="直線コネクタ 343">
          <a:extLst>
            <a:ext uri="{FF2B5EF4-FFF2-40B4-BE49-F238E27FC236}">
              <a16:creationId xmlns:a16="http://schemas.microsoft.com/office/drawing/2014/main" id="{7915C19C-38C4-4C89-872E-8277310A7058}"/>
            </a:ext>
          </a:extLst>
        </xdr:cNvPr>
        <xdr:cNvCxnSpPr/>
      </xdr:nvCxnSpPr>
      <xdr:spPr>
        <a:xfrm>
          <a:off x="19881850" y="70203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345" name="【一般廃棄物処理施設】&#10;一人当たり有形固定資産（償却資産）額最大値テキスト">
          <a:extLst>
            <a:ext uri="{FF2B5EF4-FFF2-40B4-BE49-F238E27FC236}">
              <a16:creationId xmlns:a16="http://schemas.microsoft.com/office/drawing/2014/main" id="{3C0FD4E6-9C22-479C-BF74-8DFC929B10C2}"/>
            </a:ext>
          </a:extLst>
        </xdr:cNvPr>
        <xdr:cNvSpPr txBox="1"/>
      </xdr:nvSpPr>
      <xdr:spPr>
        <a:xfrm>
          <a:off x="19989800" y="53717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346" name="直線コネクタ 345">
          <a:extLst>
            <a:ext uri="{FF2B5EF4-FFF2-40B4-BE49-F238E27FC236}">
              <a16:creationId xmlns:a16="http://schemas.microsoft.com/office/drawing/2014/main" id="{D2110D17-E47E-4BF3-81A1-326D0126F72E}"/>
            </a:ext>
          </a:extLst>
        </xdr:cNvPr>
        <xdr:cNvCxnSpPr/>
      </xdr:nvCxnSpPr>
      <xdr:spPr>
        <a:xfrm>
          <a:off x="19881850" y="55901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93365</xdr:rowOff>
    </xdr:from>
    <xdr:ext cx="599010" cy="259045"/>
    <xdr:sp macro="" textlink="">
      <xdr:nvSpPr>
        <xdr:cNvPr id="347" name="【一般廃棄物処理施設】&#10;一人当たり有形固定資産（償却資産）額平均値テキスト">
          <a:extLst>
            <a:ext uri="{FF2B5EF4-FFF2-40B4-BE49-F238E27FC236}">
              <a16:creationId xmlns:a16="http://schemas.microsoft.com/office/drawing/2014/main" id="{28ECCD46-8A37-41DF-8D89-F8D9B81BC72E}"/>
            </a:ext>
          </a:extLst>
        </xdr:cNvPr>
        <xdr:cNvSpPr txBox="1"/>
      </xdr:nvSpPr>
      <xdr:spPr>
        <a:xfrm>
          <a:off x="19989800" y="670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348" name="フローチャート: 判断 347">
          <a:extLst>
            <a:ext uri="{FF2B5EF4-FFF2-40B4-BE49-F238E27FC236}">
              <a16:creationId xmlns:a16="http://schemas.microsoft.com/office/drawing/2014/main" id="{367D75BB-7BF3-44A3-AFE7-56FDFFFB24C8}"/>
            </a:ext>
          </a:extLst>
        </xdr:cNvPr>
        <xdr:cNvSpPr/>
      </xdr:nvSpPr>
      <xdr:spPr>
        <a:xfrm>
          <a:off x="19900900" y="67252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349" name="フローチャート: 判断 348">
          <a:extLst>
            <a:ext uri="{FF2B5EF4-FFF2-40B4-BE49-F238E27FC236}">
              <a16:creationId xmlns:a16="http://schemas.microsoft.com/office/drawing/2014/main" id="{EEF2782C-46BE-43F4-940D-E07FA7DBFB2F}"/>
            </a:ext>
          </a:extLst>
        </xdr:cNvPr>
        <xdr:cNvSpPr/>
      </xdr:nvSpPr>
      <xdr:spPr>
        <a:xfrm>
          <a:off x="19157950" y="67706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350" name="n_1aveValue【一般廃棄物処理施設】&#10;一人当たり有形固定資産（償却資産）額">
          <a:extLst>
            <a:ext uri="{FF2B5EF4-FFF2-40B4-BE49-F238E27FC236}">
              <a16:creationId xmlns:a16="http://schemas.microsoft.com/office/drawing/2014/main" id="{0908CA19-C474-4C10-8B1F-5E0809A5E1DA}"/>
            </a:ext>
          </a:extLst>
        </xdr:cNvPr>
        <xdr:cNvSpPr txBox="1"/>
      </xdr:nvSpPr>
      <xdr:spPr>
        <a:xfrm>
          <a:off x="18915595" y="655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351" name="フローチャート: 判断 350">
          <a:extLst>
            <a:ext uri="{FF2B5EF4-FFF2-40B4-BE49-F238E27FC236}">
              <a16:creationId xmlns:a16="http://schemas.microsoft.com/office/drawing/2014/main" id="{2344A44F-46A4-4356-A047-EFBADE872D7C}"/>
            </a:ext>
          </a:extLst>
        </xdr:cNvPr>
        <xdr:cNvSpPr/>
      </xdr:nvSpPr>
      <xdr:spPr>
        <a:xfrm>
          <a:off x="18345150" y="67663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352" name="n_2aveValue【一般廃棄物処理施設】&#10;一人当たり有形固定資産（償却資産）額">
          <a:extLst>
            <a:ext uri="{FF2B5EF4-FFF2-40B4-BE49-F238E27FC236}">
              <a16:creationId xmlns:a16="http://schemas.microsoft.com/office/drawing/2014/main" id="{0B3C3BD7-C5D9-4B46-BCA8-1AC530420D4E}"/>
            </a:ext>
          </a:extLst>
        </xdr:cNvPr>
        <xdr:cNvSpPr txBox="1"/>
      </xdr:nvSpPr>
      <xdr:spPr>
        <a:xfrm>
          <a:off x="18134545" y="654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353" name="フローチャート: 判断 352">
          <a:extLst>
            <a:ext uri="{FF2B5EF4-FFF2-40B4-BE49-F238E27FC236}">
              <a16:creationId xmlns:a16="http://schemas.microsoft.com/office/drawing/2014/main" id="{88498F35-67E1-445D-A33A-AB369A4B7B58}"/>
            </a:ext>
          </a:extLst>
        </xdr:cNvPr>
        <xdr:cNvSpPr/>
      </xdr:nvSpPr>
      <xdr:spPr>
        <a:xfrm>
          <a:off x="17551400" y="677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354" name="n_3aveValue【一般廃棄物処理施設】&#10;一人当たり有形固定資産（償却資産）額">
          <a:extLst>
            <a:ext uri="{FF2B5EF4-FFF2-40B4-BE49-F238E27FC236}">
              <a16:creationId xmlns:a16="http://schemas.microsoft.com/office/drawing/2014/main" id="{A6F8CDA3-FB60-40B4-983E-FD5CDAD87A5E}"/>
            </a:ext>
          </a:extLst>
        </xdr:cNvPr>
        <xdr:cNvSpPr txBox="1"/>
      </xdr:nvSpPr>
      <xdr:spPr>
        <a:xfrm>
          <a:off x="17321745" y="656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279C1A8-353D-4BBD-BCE2-C0F9CD834A4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9D06DB54-8182-4BBB-BA8F-CC3A1AC1E2D5}"/>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5F7F7928-2AA5-490F-96A0-B6B493FFECE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B7462568-BFEF-4FC4-A2B6-9F6147A11EF8}"/>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818FA75F-7A5A-4A72-8142-241D59E116EB}"/>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72301</xdr:rowOff>
    </xdr:from>
    <xdr:to>
      <xdr:col>102</xdr:col>
      <xdr:colOff>165100</xdr:colOff>
      <xdr:row>42</xdr:row>
      <xdr:rowOff>2451</xdr:rowOff>
    </xdr:to>
    <xdr:sp macro="" textlink="">
      <xdr:nvSpPr>
        <xdr:cNvPr id="360" name="楕円 359">
          <a:extLst>
            <a:ext uri="{FF2B5EF4-FFF2-40B4-BE49-F238E27FC236}">
              <a16:creationId xmlns:a16="http://schemas.microsoft.com/office/drawing/2014/main" id="{E04068D7-928E-4B41-8412-5EEED6BD0451}"/>
            </a:ext>
          </a:extLst>
        </xdr:cNvPr>
        <xdr:cNvSpPr/>
      </xdr:nvSpPr>
      <xdr:spPr>
        <a:xfrm>
          <a:off x="17551400" y="68477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165028</xdr:rowOff>
    </xdr:from>
    <xdr:ext cx="599010" cy="259045"/>
    <xdr:sp macro="" textlink="">
      <xdr:nvSpPr>
        <xdr:cNvPr id="361" name="n_3mainValue【一般廃棄物処理施設】&#10;一人当たり有形固定資産（償却資産）額">
          <a:extLst>
            <a:ext uri="{FF2B5EF4-FFF2-40B4-BE49-F238E27FC236}">
              <a16:creationId xmlns:a16="http://schemas.microsoft.com/office/drawing/2014/main" id="{FF352447-3098-4AA2-8885-291F44724AF3}"/>
            </a:ext>
          </a:extLst>
        </xdr:cNvPr>
        <xdr:cNvSpPr txBox="1"/>
      </xdr:nvSpPr>
      <xdr:spPr>
        <a:xfrm>
          <a:off x="17321745" y="694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2" name="正方形/長方形 361">
          <a:extLst>
            <a:ext uri="{FF2B5EF4-FFF2-40B4-BE49-F238E27FC236}">
              <a16:creationId xmlns:a16="http://schemas.microsoft.com/office/drawing/2014/main" id="{0B694F5B-73EE-4906-9386-3873364DB894}"/>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3" name="正方形/長方形 362">
          <a:extLst>
            <a:ext uri="{FF2B5EF4-FFF2-40B4-BE49-F238E27FC236}">
              <a16:creationId xmlns:a16="http://schemas.microsoft.com/office/drawing/2014/main" id="{FC3BEB4E-4D72-4E1C-BBEF-708422EBB05C}"/>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4" name="正方形/長方形 363">
          <a:extLst>
            <a:ext uri="{FF2B5EF4-FFF2-40B4-BE49-F238E27FC236}">
              <a16:creationId xmlns:a16="http://schemas.microsoft.com/office/drawing/2014/main" id="{C89B4486-C514-458C-A184-5F5A215EEC79}"/>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5" name="正方形/長方形 364">
          <a:extLst>
            <a:ext uri="{FF2B5EF4-FFF2-40B4-BE49-F238E27FC236}">
              <a16:creationId xmlns:a16="http://schemas.microsoft.com/office/drawing/2014/main" id="{394603ED-14E5-4902-A350-18B1DFFA43F4}"/>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6" name="正方形/長方形 365">
          <a:extLst>
            <a:ext uri="{FF2B5EF4-FFF2-40B4-BE49-F238E27FC236}">
              <a16:creationId xmlns:a16="http://schemas.microsoft.com/office/drawing/2014/main" id="{0FBD22FE-E988-4AB5-8F07-FCDF21A0F3A8}"/>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7" name="正方形/長方形 366">
          <a:extLst>
            <a:ext uri="{FF2B5EF4-FFF2-40B4-BE49-F238E27FC236}">
              <a16:creationId xmlns:a16="http://schemas.microsoft.com/office/drawing/2014/main" id="{12E56892-B0B6-454E-B157-4F88E4FBC8B9}"/>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8" name="正方形/長方形 367">
          <a:extLst>
            <a:ext uri="{FF2B5EF4-FFF2-40B4-BE49-F238E27FC236}">
              <a16:creationId xmlns:a16="http://schemas.microsoft.com/office/drawing/2014/main" id="{414213AF-CB73-4657-977C-98A371C27684}"/>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9" name="正方形/長方形 368">
          <a:extLst>
            <a:ext uri="{FF2B5EF4-FFF2-40B4-BE49-F238E27FC236}">
              <a16:creationId xmlns:a16="http://schemas.microsoft.com/office/drawing/2014/main" id="{0ADC591D-82DC-413D-BEB1-8A01550F20F5}"/>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a:extLst>
            <a:ext uri="{FF2B5EF4-FFF2-40B4-BE49-F238E27FC236}">
              <a16:creationId xmlns:a16="http://schemas.microsoft.com/office/drawing/2014/main" id="{8CEE975A-30EE-492E-A3BB-EA696AF209D2}"/>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a:extLst>
            <a:ext uri="{FF2B5EF4-FFF2-40B4-BE49-F238E27FC236}">
              <a16:creationId xmlns:a16="http://schemas.microsoft.com/office/drawing/2014/main" id="{7A9D1A79-4170-490E-82B4-AE30FA44F4AC}"/>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a:extLst>
            <a:ext uri="{FF2B5EF4-FFF2-40B4-BE49-F238E27FC236}">
              <a16:creationId xmlns:a16="http://schemas.microsoft.com/office/drawing/2014/main" id="{C3466456-0868-4F5B-8230-2A0B2522CC1E}"/>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a:extLst>
            <a:ext uri="{FF2B5EF4-FFF2-40B4-BE49-F238E27FC236}">
              <a16:creationId xmlns:a16="http://schemas.microsoft.com/office/drawing/2014/main" id="{04488311-E2F1-44EF-9759-E396D65E12F7}"/>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a:extLst>
            <a:ext uri="{FF2B5EF4-FFF2-40B4-BE49-F238E27FC236}">
              <a16:creationId xmlns:a16="http://schemas.microsoft.com/office/drawing/2014/main" id="{412729A6-4637-41DF-BD46-361A560227C2}"/>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a:extLst>
            <a:ext uri="{FF2B5EF4-FFF2-40B4-BE49-F238E27FC236}">
              <a16:creationId xmlns:a16="http://schemas.microsoft.com/office/drawing/2014/main" id="{8394A6CE-70C2-4A5B-8D26-28D045CA825A}"/>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a:extLst>
            <a:ext uri="{FF2B5EF4-FFF2-40B4-BE49-F238E27FC236}">
              <a16:creationId xmlns:a16="http://schemas.microsoft.com/office/drawing/2014/main" id="{38E24356-0425-421F-A71A-73C872789166}"/>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a:extLst>
            <a:ext uri="{FF2B5EF4-FFF2-40B4-BE49-F238E27FC236}">
              <a16:creationId xmlns:a16="http://schemas.microsoft.com/office/drawing/2014/main" id="{265283C2-1947-4BCD-A29E-272D4FC0979B}"/>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8" name="正方形/長方形 377">
          <a:extLst>
            <a:ext uri="{FF2B5EF4-FFF2-40B4-BE49-F238E27FC236}">
              <a16:creationId xmlns:a16="http://schemas.microsoft.com/office/drawing/2014/main" id="{92AC30C4-B994-4D75-BA3D-54201D713E1C}"/>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9" name="正方形/長方形 378">
          <a:extLst>
            <a:ext uri="{FF2B5EF4-FFF2-40B4-BE49-F238E27FC236}">
              <a16:creationId xmlns:a16="http://schemas.microsoft.com/office/drawing/2014/main" id="{1860E810-990C-47F3-83A9-2E63B3BE19E4}"/>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0" name="正方形/長方形 379">
          <a:extLst>
            <a:ext uri="{FF2B5EF4-FFF2-40B4-BE49-F238E27FC236}">
              <a16:creationId xmlns:a16="http://schemas.microsoft.com/office/drawing/2014/main" id="{A0907775-2D36-4310-9132-7AE2A60C14B3}"/>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1" name="正方形/長方形 380">
          <a:extLst>
            <a:ext uri="{FF2B5EF4-FFF2-40B4-BE49-F238E27FC236}">
              <a16:creationId xmlns:a16="http://schemas.microsoft.com/office/drawing/2014/main" id="{C0AA9BDA-94FF-48B4-8C75-BD4AC8A473CB}"/>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2" name="正方形/長方形 381">
          <a:extLst>
            <a:ext uri="{FF2B5EF4-FFF2-40B4-BE49-F238E27FC236}">
              <a16:creationId xmlns:a16="http://schemas.microsoft.com/office/drawing/2014/main" id="{DF56F7E4-3254-448F-9D69-FED106175133}"/>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3" name="正方形/長方形 382">
          <a:extLst>
            <a:ext uri="{FF2B5EF4-FFF2-40B4-BE49-F238E27FC236}">
              <a16:creationId xmlns:a16="http://schemas.microsoft.com/office/drawing/2014/main" id="{75E91B65-E28C-40F1-98A7-B6827424F65F}"/>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4" name="正方形/長方形 383">
          <a:extLst>
            <a:ext uri="{FF2B5EF4-FFF2-40B4-BE49-F238E27FC236}">
              <a16:creationId xmlns:a16="http://schemas.microsoft.com/office/drawing/2014/main" id="{D2625536-7BA5-408B-802A-90C49FC4916A}"/>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5" name="正方形/長方形 384">
          <a:extLst>
            <a:ext uri="{FF2B5EF4-FFF2-40B4-BE49-F238E27FC236}">
              <a16:creationId xmlns:a16="http://schemas.microsoft.com/office/drawing/2014/main" id="{9505F4FF-FB6F-4D78-AED6-090A6BD34C19}"/>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6" name="テキスト ボックス 385">
          <a:extLst>
            <a:ext uri="{FF2B5EF4-FFF2-40B4-BE49-F238E27FC236}">
              <a16:creationId xmlns:a16="http://schemas.microsoft.com/office/drawing/2014/main" id="{4A5558E0-17DD-4F2B-942F-0672B464A6D5}"/>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7" name="直線コネクタ 386">
          <a:extLst>
            <a:ext uri="{FF2B5EF4-FFF2-40B4-BE49-F238E27FC236}">
              <a16:creationId xmlns:a16="http://schemas.microsoft.com/office/drawing/2014/main" id="{98CC0744-26A2-4518-B5FC-69DEAC749559}"/>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88" name="テキスト ボックス 387">
          <a:extLst>
            <a:ext uri="{FF2B5EF4-FFF2-40B4-BE49-F238E27FC236}">
              <a16:creationId xmlns:a16="http://schemas.microsoft.com/office/drawing/2014/main" id="{8A7E2C49-0793-4D52-A3E2-AA1C39FCECEE}"/>
            </a:ext>
          </a:extLst>
        </xdr:cNvPr>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89" name="直線コネクタ 388">
          <a:extLst>
            <a:ext uri="{FF2B5EF4-FFF2-40B4-BE49-F238E27FC236}">
              <a16:creationId xmlns:a16="http://schemas.microsoft.com/office/drawing/2014/main" id="{0CC12A32-1AD3-484C-8322-01447F52F402}"/>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90" name="テキスト ボックス 389">
          <a:extLst>
            <a:ext uri="{FF2B5EF4-FFF2-40B4-BE49-F238E27FC236}">
              <a16:creationId xmlns:a16="http://schemas.microsoft.com/office/drawing/2014/main" id="{986B416B-57A5-4BCF-832F-CD11663EAA09}"/>
            </a:ext>
          </a:extLst>
        </xdr:cNvPr>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91" name="直線コネクタ 390">
          <a:extLst>
            <a:ext uri="{FF2B5EF4-FFF2-40B4-BE49-F238E27FC236}">
              <a16:creationId xmlns:a16="http://schemas.microsoft.com/office/drawing/2014/main" id="{BB817104-97C9-4DD6-A5E7-411F4F91A0B3}"/>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92" name="テキスト ボックス 391">
          <a:extLst>
            <a:ext uri="{FF2B5EF4-FFF2-40B4-BE49-F238E27FC236}">
              <a16:creationId xmlns:a16="http://schemas.microsoft.com/office/drawing/2014/main" id="{1C9EDD06-BD3E-4882-A6D0-26BE2130FC55}"/>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93" name="直線コネクタ 392">
          <a:extLst>
            <a:ext uri="{FF2B5EF4-FFF2-40B4-BE49-F238E27FC236}">
              <a16:creationId xmlns:a16="http://schemas.microsoft.com/office/drawing/2014/main" id="{D04E2EE7-C0BD-4A56-B3B3-8529B17888FE}"/>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94" name="テキスト ボックス 393">
          <a:extLst>
            <a:ext uri="{FF2B5EF4-FFF2-40B4-BE49-F238E27FC236}">
              <a16:creationId xmlns:a16="http://schemas.microsoft.com/office/drawing/2014/main" id="{3A068EDE-A9B1-4DC6-BCB7-B486FCFAB46A}"/>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95" name="直線コネクタ 394">
          <a:extLst>
            <a:ext uri="{FF2B5EF4-FFF2-40B4-BE49-F238E27FC236}">
              <a16:creationId xmlns:a16="http://schemas.microsoft.com/office/drawing/2014/main" id="{7D11E327-FA69-4C86-BD46-00C59B47A87E}"/>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96" name="テキスト ボックス 395">
          <a:extLst>
            <a:ext uri="{FF2B5EF4-FFF2-40B4-BE49-F238E27FC236}">
              <a16:creationId xmlns:a16="http://schemas.microsoft.com/office/drawing/2014/main" id="{AB92C490-0E1C-4529-88AF-133BC402D3AC}"/>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7" name="直線コネクタ 396">
          <a:extLst>
            <a:ext uri="{FF2B5EF4-FFF2-40B4-BE49-F238E27FC236}">
              <a16:creationId xmlns:a16="http://schemas.microsoft.com/office/drawing/2014/main" id="{FE69F911-DF0D-4FEA-865B-63B0AF8B7E12}"/>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98" name="テキスト ボックス 397">
          <a:extLst>
            <a:ext uri="{FF2B5EF4-FFF2-40B4-BE49-F238E27FC236}">
              <a16:creationId xmlns:a16="http://schemas.microsoft.com/office/drawing/2014/main" id="{5FB56084-B990-45E7-9131-4C02A6FAF0C8}"/>
            </a:ext>
          </a:extLst>
        </xdr:cNvPr>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9" name="直線コネクタ 398">
          <a:extLst>
            <a:ext uri="{FF2B5EF4-FFF2-40B4-BE49-F238E27FC236}">
              <a16:creationId xmlns:a16="http://schemas.microsoft.com/office/drawing/2014/main" id="{AB2C6D1F-F271-4357-89AB-725A3705EF38}"/>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0" name="テキスト ボックス 399">
          <a:extLst>
            <a:ext uri="{FF2B5EF4-FFF2-40B4-BE49-F238E27FC236}">
              <a16:creationId xmlns:a16="http://schemas.microsoft.com/office/drawing/2014/main" id="{1ECBF313-6D36-421D-9B8B-15A13B89A0B8}"/>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1" name="【消防施設】&#10;有形固定資産減価償却率グラフ枠">
          <a:extLst>
            <a:ext uri="{FF2B5EF4-FFF2-40B4-BE49-F238E27FC236}">
              <a16:creationId xmlns:a16="http://schemas.microsoft.com/office/drawing/2014/main" id="{EE3E1B9B-F12E-4CF0-BC3E-05C3C4177275}"/>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402" name="直線コネクタ 401">
          <a:extLst>
            <a:ext uri="{FF2B5EF4-FFF2-40B4-BE49-F238E27FC236}">
              <a16:creationId xmlns:a16="http://schemas.microsoft.com/office/drawing/2014/main" id="{4AF15B7C-28C7-473C-B079-D7F6EB43A149}"/>
            </a:ext>
          </a:extLst>
        </xdr:cNvPr>
        <xdr:cNvCxnSpPr/>
      </xdr:nvCxnSpPr>
      <xdr:spPr>
        <a:xfrm flipV="1">
          <a:off x="14699614" y="12945111"/>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403" name="【消防施設】&#10;有形固定資産減価償却率最小値テキスト">
          <a:extLst>
            <a:ext uri="{FF2B5EF4-FFF2-40B4-BE49-F238E27FC236}">
              <a16:creationId xmlns:a16="http://schemas.microsoft.com/office/drawing/2014/main" id="{0ACAFCF4-5FD8-47D5-8DE9-46353CAC1759}"/>
            </a:ext>
          </a:extLst>
        </xdr:cNvPr>
        <xdr:cNvSpPr txBox="1"/>
      </xdr:nvSpPr>
      <xdr:spPr>
        <a:xfrm>
          <a:off x="14738350" y="14387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404" name="直線コネクタ 403">
          <a:extLst>
            <a:ext uri="{FF2B5EF4-FFF2-40B4-BE49-F238E27FC236}">
              <a16:creationId xmlns:a16="http://schemas.microsoft.com/office/drawing/2014/main" id="{DB0BE0DC-5AAF-4636-B4E1-998E0DF3BBAC}"/>
            </a:ext>
          </a:extLst>
        </xdr:cNvPr>
        <xdr:cNvCxnSpPr/>
      </xdr:nvCxnSpPr>
      <xdr:spPr>
        <a:xfrm>
          <a:off x="14611350" y="143833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405" name="【消防施設】&#10;有形固定資産減価償却率最大値テキスト">
          <a:extLst>
            <a:ext uri="{FF2B5EF4-FFF2-40B4-BE49-F238E27FC236}">
              <a16:creationId xmlns:a16="http://schemas.microsoft.com/office/drawing/2014/main" id="{DEC4BB10-16E6-4B5E-8A3A-FEF1520F9A15}"/>
            </a:ext>
          </a:extLst>
        </xdr:cNvPr>
        <xdr:cNvSpPr txBox="1"/>
      </xdr:nvSpPr>
      <xdr:spPr>
        <a:xfrm>
          <a:off x="1473835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06" name="直線コネクタ 405">
          <a:extLst>
            <a:ext uri="{FF2B5EF4-FFF2-40B4-BE49-F238E27FC236}">
              <a16:creationId xmlns:a16="http://schemas.microsoft.com/office/drawing/2014/main" id="{E014DE8B-CD0D-4460-BE56-FD7F8C874ADF}"/>
            </a:ext>
          </a:extLst>
        </xdr:cNvPr>
        <xdr:cNvCxnSpPr/>
      </xdr:nvCxnSpPr>
      <xdr:spPr>
        <a:xfrm>
          <a:off x="146113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407" name="【消防施設】&#10;有形固定資産減価償却率平均値テキスト">
          <a:extLst>
            <a:ext uri="{FF2B5EF4-FFF2-40B4-BE49-F238E27FC236}">
              <a16:creationId xmlns:a16="http://schemas.microsoft.com/office/drawing/2014/main" id="{D3262950-F268-4893-8969-C05FB50551AD}"/>
            </a:ext>
          </a:extLst>
        </xdr:cNvPr>
        <xdr:cNvSpPr txBox="1"/>
      </xdr:nvSpPr>
      <xdr:spPr>
        <a:xfrm>
          <a:off x="14738350" y="13491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408" name="フローチャート: 判断 407">
          <a:extLst>
            <a:ext uri="{FF2B5EF4-FFF2-40B4-BE49-F238E27FC236}">
              <a16:creationId xmlns:a16="http://schemas.microsoft.com/office/drawing/2014/main" id="{FC870CB2-A6E2-4274-9B77-9E6D6B7B942E}"/>
            </a:ext>
          </a:extLst>
        </xdr:cNvPr>
        <xdr:cNvSpPr/>
      </xdr:nvSpPr>
      <xdr:spPr>
        <a:xfrm>
          <a:off x="14649450" y="135134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409" name="フローチャート: 判断 408">
          <a:extLst>
            <a:ext uri="{FF2B5EF4-FFF2-40B4-BE49-F238E27FC236}">
              <a16:creationId xmlns:a16="http://schemas.microsoft.com/office/drawing/2014/main" id="{EE747E42-8231-46D3-AA84-775007A505D3}"/>
            </a:ext>
          </a:extLst>
        </xdr:cNvPr>
        <xdr:cNvSpPr/>
      </xdr:nvSpPr>
      <xdr:spPr>
        <a:xfrm>
          <a:off x="13887450" y="13528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410" name="n_1aveValue【消防施設】&#10;有形固定資産減価償却率">
          <a:extLst>
            <a:ext uri="{FF2B5EF4-FFF2-40B4-BE49-F238E27FC236}">
              <a16:creationId xmlns:a16="http://schemas.microsoft.com/office/drawing/2014/main" id="{55A57176-3F32-45D4-A22B-4CF38CD801B8}"/>
            </a:ext>
          </a:extLst>
        </xdr:cNvPr>
        <xdr:cNvSpPr txBox="1"/>
      </xdr:nvSpPr>
      <xdr:spPr>
        <a:xfrm>
          <a:off x="13742044" y="1361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411" name="フローチャート: 判断 410">
          <a:extLst>
            <a:ext uri="{FF2B5EF4-FFF2-40B4-BE49-F238E27FC236}">
              <a16:creationId xmlns:a16="http://schemas.microsoft.com/office/drawing/2014/main" id="{C631C073-9DE6-4C65-B6DD-2D4AAE932183}"/>
            </a:ext>
          </a:extLst>
        </xdr:cNvPr>
        <xdr:cNvSpPr/>
      </xdr:nvSpPr>
      <xdr:spPr>
        <a:xfrm>
          <a:off x="13093700" y="13621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412" name="n_2aveValue【消防施設】&#10;有形固定資産減価償却率">
          <a:extLst>
            <a:ext uri="{FF2B5EF4-FFF2-40B4-BE49-F238E27FC236}">
              <a16:creationId xmlns:a16="http://schemas.microsoft.com/office/drawing/2014/main" id="{DEF94816-D1E3-4C61-A3C2-C310A44D69E8}"/>
            </a:ext>
          </a:extLst>
        </xdr:cNvPr>
        <xdr:cNvSpPr txBox="1"/>
      </xdr:nvSpPr>
      <xdr:spPr>
        <a:xfrm>
          <a:off x="12960994" y="1370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413" name="フローチャート: 判断 412">
          <a:extLst>
            <a:ext uri="{FF2B5EF4-FFF2-40B4-BE49-F238E27FC236}">
              <a16:creationId xmlns:a16="http://schemas.microsoft.com/office/drawing/2014/main" id="{459DA9F6-3AA5-4B8B-943C-633A35569A32}"/>
            </a:ext>
          </a:extLst>
        </xdr:cNvPr>
        <xdr:cNvSpPr/>
      </xdr:nvSpPr>
      <xdr:spPr>
        <a:xfrm>
          <a:off x="12299950" y="136137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161941</xdr:rowOff>
    </xdr:from>
    <xdr:ext cx="405111" cy="259045"/>
    <xdr:sp macro="" textlink="">
      <xdr:nvSpPr>
        <xdr:cNvPr id="414" name="n_3aveValue【消防施設】&#10;有形固定資産減価償却率">
          <a:extLst>
            <a:ext uri="{FF2B5EF4-FFF2-40B4-BE49-F238E27FC236}">
              <a16:creationId xmlns:a16="http://schemas.microsoft.com/office/drawing/2014/main" id="{62CA123A-51CB-4170-9014-A126A4EBD29A}"/>
            </a:ext>
          </a:extLst>
        </xdr:cNvPr>
        <xdr:cNvSpPr txBox="1"/>
      </xdr:nvSpPr>
      <xdr:spPr>
        <a:xfrm>
          <a:off x="12167244" y="13706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85FDE69A-5F9C-4490-B98B-BE6E6D5CA0E3}"/>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68117BCC-07DA-45AF-8E27-427F7FA34A98}"/>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6E4D0EF7-E2C8-4310-BFC7-49E2133FDCF3}"/>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391B747B-1ABB-469D-9301-7928B7E013F4}"/>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AC0BB591-449C-4C7F-AC99-F0F33BC8EBFB}"/>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103505</xdr:rowOff>
    </xdr:from>
    <xdr:to>
      <xdr:col>85</xdr:col>
      <xdr:colOff>177800</xdr:colOff>
      <xdr:row>79</xdr:row>
      <xdr:rowOff>33655</xdr:rowOff>
    </xdr:to>
    <xdr:sp macro="" textlink="">
      <xdr:nvSpPr>
        <xdr:cNvPr id="420" name="楕円 419">
          <a:extLst>
            <a:ext uri="{FF2B5EF4-FFF2-40B4-BE49-F238E27FC236}">
              <a16:creationId xmlns:a16="http://schemas.microsoft.com/office/drawing/2014/main" id="{4104B2C8-95B2-41B3-BD04-C1677BF4AD25}"/>
            </a:ext>
          </a:extLst>
        </xdr:cNvPr>
        <xdr:cNvSpPr/>
      </xdr:nvSpPr>
      <xdr:spPr>
        <a:xfrm>
          <a:off x="14649450" y="129876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18432</xdr:rowOff>
    </xdr:from>
    <xdr:ext cx="405111" cy="259045"/>
    <xdr:sp macro="" textlink="">
      <xdr:nvSpPr>
        <xdr:cNvPr id="421" name="【消防施設】&#10;有形固定資産減価償却率該当値テキスト">
          <a:extLst>
            <a:ext uri="{FF2B5EF4-FFF2-40B4-BE49-F238E27FC236}">
              <a16:creationId xmlns:a16="http://schemas.microsoft.com/office/drawing/2014/main" id="{22CE10CA-E249-4E5F-8C7D-62216F78698E}"/>
            </a:ext>
          </a:extLst>
        </xdr:cNvPr>
        <xdr:cNvSpPr txBox="1"/>
      </xdr:nvSpPr>
      <xdr:spPr>
        <a:xfrm>
          <a:off x="14738350" y="1290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156845</xdr:rowOff>
    </xdr:from>
    <xdr:to>
      <xdr:col>81</xdr:col>
      <xdr:colOff>101600</xdr:colOff>
      <xdr:row>79</xdr:row>
      <xdr:rowOff>86995</xdr:rowOff>
    </xdr:to>
    <xdr:sp macro="" textlink="">
      <xdr:nvSpPr>
        <xdr:cNvPr id="422" name="楕円 421">
          <a:extLst>
            <a:ext uri="{FF2B5EF4-FFF2-40B4-BE49-F238E27FC236}">
              <a16:creationId xmlns:a16="http://schemas.microsoft.com/office/drawing/2014/main" id="{9CDF73FC-72B4-4D97-B20D-81FC46AA9741}"/>
            </a:ext>
          </a:extLst>
        </xdr:cNvPr>
        <xdr:cNvSpPr/>
      </xdr:nvSpPr>
      <xdr:spPr>
        <a:xfrm>
          <a:off x="13887450" y="13040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154305</xdr:rowOff>
    </xdr:from>
    <xdr:to>
      <xdr:col>85</xdr:col>
      <xdr:colOff>127000</xdr:colOff>
      <xdr:row>79</xdr:row>
      <xdr:rowOff>36195</xdr:rowOff>
    </xdr:to>
    <xdr:cxnSp macro="">
      <xdr:nvCxnSpPr>
        <xdr:cNvPr id="423" name="直線コネクタ 422">
          <a:extLst>
            <a:ext uri="{FF2B5EF4-FFF2-40B4-BE49-F238E27FC236}">
              <a16:creationId xmlns:a16="http://schemas.microsoft.com/office/drawing/2014/main" id="{7AF7087E-9919-441B-B9FE-0FD563241DEC}"/>
            </a:ext>
          </a:extLst>
        </xdr:cNvPr>
        <xdr:cNvCxnSpPr/>
      </xdr:nvCxnSpPr>
      <xdr:spPr>
        <a:xfrm flipV="1">
          <a:off x="13938250" y="13038455"/>
          <a:ext cx="762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38736</xdr:rowOff>
    </xdr:from>
    <xdr:to>
      <xdr:col>76</xdr:col>
      <xdr:colOff>165100</xdr:colOff>
      <xdr:row>79</xdr:row>
      <xdr:rowOff>140336</xdr:rowOff>
    </xdr:to>
    <xdr:sp macro="" textlink="">
      <xdr:nvSpPr>
        <xdr:cNvPr id="424" name="楕円 423">
          <a:extLst>
            <a:ext uri="{FF2B5EF4-FFF2-40B4-BE49-F238E27FC236}">
              <a16:creationId xmlns:a16="http://schemas.microsoft.com/office/drawing/2014/main" id="{882F1473-31D6-4EF5-AB68-0AF7EFD5C13C}"/>
            </a:ext>
          </a:extLst>
        </xdr:cNvPr>
        <xdr:cNvSpPr/>
      </xdr:nvSpPr>
      <xdr:spPr>
        <a:xfrm>
          <a:off x="13093700" y="130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36195</xdr:rowOff>
    </xdr:from>
    <xdr:to>
      <xdr:col>81</xdr:col>
      <xdr:colOff>50800</xdr:colOff>
      <xdr:row>79</xdr:row>
      <xdr:rowOff>89536</xdr:rowOff>
    </xdr:to>
    <xdr:cxnSp macro="">
      <xdr:nvCxnSpPr>
        <xdr:cNvPr id="425" name="直線コネクタ 424">
          <a:extLst>
            <a:ext uri="{FF2B5EF4-FFF2-40B4-BE49-F238E27FC236}">
              <a16:creationId xmlns:a16="http://schemas.microsoft.com/office/drawing/2014/main" id="{664F99D1-ACC9-421F-A091-1A4A57C1589B}"/>
            </a:ext>
          </a:extLst>
        </xdr:cNvPr>
        <xdr:cNvCxnSpPr/>
      </xdr:nvCxnSpPr>
      <xdr:spPr>
        <a:xfrm flipV="1">
          <a:off x="13144500" y="13085445"/>
          <a:ext cx="79375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97789</xdr:rowOff>
    </xdr:from>
    <xdr:to>
      <xdr:col>72</xdr:col>
      <xdr:colOff>38100</xdr:colOff>
      <xdr:row>80</xdr:row>
      <xdr:rowOff>27939</xdr:rowOff>
    </xdr:to>
    <xdr:sp macro="" textlink="">
      <xdr:nvSpPr>
        <xdr:cNvPr id="426" name="楕円 425">
          <a:extLst>
            <a:ext uri="{FF2B5EF4-FFF2-40B4-BE49-F238E27FC236}">
              <a16:creationId xmlns:a16="http://schemas.microsoft.com/office/drawing/2014/main" id="{F8063430-1255-4C69-A494-7ABA8467AAE3}"/>
            </a:ext>
          </a:extLst>
        </xdr:cNvPr>
        <xdr:cNvSpPr/>
      </xdr:nvSpPr>
      <xdr:spPr>
        <a:xfrm>
          <a:off x="12299950" y="131470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89536</xdr:rowOff>
    </xdr:from>
    <xdr:to>
      <xdr:col>76</xdr:col>
      <xdr:colOff>114300</xdr:colOff>
      <xdr:row>79</xdr:row>
      <xdr:rowOff>148589</xdr:rowOff>
    </xdr:to>
    <xdr:cxnSp macro="">
      <xdr:nvCxnSpPr>
        <xdr:cNvPr id="427" name="直線コネクタ 426">
          <a:extLst>
            <a:ext uri="{FF2B5EF4-FFF2-40B4-BE49-F238E27FC236}">
              <a16:creationId xmlns:a16="http://schemas.microsoft.com/office/drawing/2014/main" id="{D2B0B67C-0E65-4638-8A1B-023D5D62EB1A}"/>
            </a:ext>
          </a:extLst>
        </xdr:cNvPr>
        <xdr:cNvCxnSpPr/>
      </xdr:nvCxnSpPr>
      <xdr:spPr>
        <a:xfrm flipV="1">
          <a:off x="12344400" y="13138786"/>
          <a:ext cx="8001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103522</xdr:rowOff>
    </xdr:from>
    <xdr:ext cx="405111" cy="259045"/>
    <xdr:sp macro="" textlink="">
      <xdr:nvSpPr>
        <xdr:cNvPr id="428" name="n_1mainValue【消防施設】&#10;有形固定資産減価償却率">
          <a:extLst>
            <a:ext uri="{FF2B5EF4-FFF2-40B4-BE49-F238E27FC236}">
              <a16:creationId xmlns:a16="http://schemas.microsoft.com/office/drawing/2014/main" id="{C045EE3B-1724-4CA4-AAE0-4D453C1F1541}"/>
            </a:ext>
          </a:extLst>
        </xdr:cNvPr>
        <xdr:cNvSpPr txBox="1"/>
      </xdr:nvSpPr>
      <xdr:spPr>
        <a:xfrm>
          <a:off x="13742044" y="1282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156863</xdr:rowOff>
    </xdr:from>
    <xdr:ext cx="405111" cy="259045"/>
    <xdr:sp macro="" textlink="">
      <xdr:nvSpPr>
        <xdr:cNvPr id="429" name="n_2mainValue【消防施設】&#10;有形固定資産減価償却率">
          <a:extLst>
            <a:ext uri="{FF2B5EF4-FFF2-40B4-BE49-F238E27FC236}">
              <a16:creationId xmlns:a16="http://schemas.microsoft.com/office/drawing/2014/main" id="{D97D28EB-CA3B-468D-B1F2-5DEBFAAE4FD2}"/>
            </a:ext>
          </a:extLst>
        </xdr:cNvPr>
        <xdr:cNvSpPr txBox="1"/>
      </xdr:nvSpPr>
      <xdr:spPr>
        <a:xfrm>
          <a:off x="12960994" y="12875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44466</xdr:rowOff>
    </xdr:from>
    <xdr:ext cx="405111" cy="259045"/>
    <xdr:sp macro="" textlink="">
      <xdr:nvSpPr>
        <xdr:cNvPr id="430" name="n_3mainValue【消防施設】&#10;有形固定資産減価償却率">
          <a:extLst>
            <a:ext uri="{FF2B5EF4-FFF2-40B4-BE49-F238E27FC236}">
              <a16:creationId xmlns:a16="http://schemas.microsoft.com/office/drawing/2014/main" id="{AB015C19-E635-4786-92D3-8C3D1E832990}"/>
            </a:ext>
          </a:extLst>
        </xdr:cNvPr>
        <xdr:cNvSpPr txBox="1"/>
      </xdr:nvSpPr>
      <xdr:spPr>
        <a:xfrm>
          <a:off x="12167244" y="1292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1" name="正方形/長方形 430">
          <a:extLst>
            <a:ext uri="{FF2B5EF4-FFF2-40B4-BE49-F238E27FC236}">
              <a16:creationId xmlns:a16="http://schemas.microsoft.com/office/drawing/2014/main" id="{CD12ADFC-AD94-4311-82D2-E556B17B3EF6}"/>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2" name="正方形/長方形 431">
          <a:extLst>
            <a:ext uri="{FF2B5EF4-FFF2-40B4-BE49-F238E27FC236}">
              <a16:creationId xmlns:a16="http://schemas.microsoft.com/office/drawing/2014/main" id="{34F94BE2-1F7D-4C46-80F8-F3723FCFEE66}"/>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3" name="正方形/長方形 432">
          <a:extLst>
            <a:ext uri="{FF2B5EF4-FFF2-40B4-BE49-F238E27FC236}">
              <a16:creationId xmlns:a16="http://schemas.microsoft.com/office/drawing/2014/main" id="{47B248BB-9D32-4EC4-B97A-8D29851EB1C3}"/>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4" name="正方形/長方形 433">
          <a:extLst>
            <a:ext uri="{FF2B5EF4-FFF2-40B4-BE49-F238E27FC236}">
              <a16:creationId xmlns:a16="http://schemas.microsoft.com/office/drawing/2014/main" id="{2E088408-EA76-4CE9-AC51-CD7F784D417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5" name="正方形/長方形 434">
          <a:extLst>
            <a:ext uri="{FF2B5EF4-FFF2-40B4-BE49-F238E27FC236}">
              <a16:creationId xmlns:a16="http://schemas.microsoft.com/office/drawing/2014/main" id="{68C1BD30-1D78-4E07-A429-CBC9603D38E1}"/>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6" name="正方形/長方形 435">
          <a:extLst>
            <a:ext uri="{FF2B5EF4-FFF2-40B4-BE49-F238E27FC236}">
              <a16:creationId xmlns:a16="http://schemas.microsoft.com/office/drawing/2014/main" id="{65CBF488-A048-4C0B-8210-A1A46A1CFD17}"/>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7" name="正方形/長方形 436">
          <a:extLst>
            <a:ext uri="{FF2B5EF4-FFF2-40B4-BE49-F238E27FC236}">
              <a16:creationId xmlns:a16="http://schemas.microsoft.com/office/drawing/2014/main" id="{BA57F4F5-7F56-4F7C-A725-639B51BDD0EB}"/>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8" name="正方形/長方形 437">
          <a:extLst>
            <a:ext uri="{FF2B5EF4-FFF2-40B4-BE49-F238E27FC236}">
              <a16:creationId xmlns:a16="http://schemas.microsoft.com/office/drawing/2014/main" id="{212DB2D2-199C-4B38-874E-8719DC529CD0}"/>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9" name="正方形/長方形 438">
          <a:extLst>
            <a:ext uri="{FF2B5EF4-FFF2-40B4-BE49-F238E27FC236}">
              <a16:creationId xmlns:a16="http://schemas.microsoft.com/office/drawing/2014/main" id="{FFA4C20F-7527-45CA-9D96-063D9AAB1E23}"/>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0" name="正方形/長方形 439">
          <a:extLst>
            <a:ext uri="{FF2B5EF4-FFF2-40B4-BE49-F238E27FC236}">
              <a16:creationId xmlns:a16="http://schemas.microsoft.com/office/drawing/2014/main" id="{98F0D48E-C6ED-454A-8C45-9B076C755BE7}"/>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1" name="正方形/長方形 440">
          <a:extLst>
            <a:ext uri="{FF2B5EF4-FFF2-40B4-BE49-F238E27FC236}">
              <a16:creationId xmlns:a16="http://schemas.microsoft.com/office/drawing/2014/main" id="{EA89D5F5-7856-4C91-B8ED-5BAD04972538}"/>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2" name="正方形/長方形 441">
          <a:extLst>
            <a:ext uri="{FF2B5EF4-FFF2-40B4-BE49-F238E27FC236}">
              <a16:creationId xmlns:a16="http://schemas.microsoft.com/office/drawing/2014/main" id="{42DC28E4-D083-47C5-AB28-00EAB9A5A9C3}"/>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3" name="正方形/長方形 442">
          <a:extLst>
            <a:ext uri="{FF2B5EF4-FFF2-40B4-BE49-F238E27FC236}">
              <a16:creationId xmlns:a16="http://schemas.microsoft.com/office/drawing/2014/main" id="{7DDD4509-4609-4533-9385-38AFAFF68765}"/>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4" name="正方形/長方形 443">
          <a:extLst>
            <a:ext uri="{FF2B5EF4-FFF2-40B4-BE49-F238E27FC236}">
              <a16:creationId xmlns:a16="http://schemas.microsoft.com/office/drawing/2014/main" id="{EC89D1BF-39DF-4173-8E36-F54E30C919A8}"/>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5" name="正方形/長方形 444">
          <a:extLst>
            <a:ext uri="{FF2B5EF4-FFF2-40B4-BE49-F238E27FC236}">
              <a16:creationId xmlns:a16="http://schemas.microsoft.com/office/drawing/2014/main" id="{9BA6C7D4-2CD6-4A50-A690-C4B0C54DFE56}"/>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正方形/長方形 445">
          <a:extLst>
            <a:ext uri="{FF2B5EF4-FFF2-40B4-BE49-F238E27FC236}">
              <a16:creationId xmlns:a16="http://schemas.microsoft.com/office/drawing/2014/main" id="{E074F749-67DA-4EFE-9073-E0FE8B04B47E}"/>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7" name="テキスト ボックス 446">
          <a:extLst>
            <a:ext uri="{FF2B5EF4-FFF2-40B4-BE49-F238E27FC236}">
              <a16:creationId xmlns:a16="http://schemas.microsoft.com/office/drawing/2014/main" id="{9790EFA9-5420-4710-9D9E-209BBE186606}"/>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8" name="直線コネクタ 447">
          <a:extLst>
            <a:ext uri="{FF2B5EF4-FFF2-40B4-BE49-F238E27FC236}">
              <a16:creationId xmlns:a16="http://schemas.microsoft.com/office/drawing/2014/main" id="{4CA03F77-91B0-451A-A34C-6D0C6149A14B}"/>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9" name="直線コネクタ 448">
          <a:extLst>
            <a:ext uri="{FF2B5EF4-FFF2-40B4-BE49-F238E27FC236}">
              <a16:creationId xmlns:a16="http://schemas.microsoft.com/office/drawing/2014/main" id="{22438639-262F-4DDC-A5FD-B97FF49B25A0}"/>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0" name="テキスト ボックス 449">
          <a:extLst>
            <a:ext uri="{FF2B5EF4-FFF2-40B4-BE49-F238E27FC236}">
              <a16:creationId xmlns:a16="http://schemas.microsoft.com/office/drawing/2014/main" id="{DF97FB67-A98F-4571-9033-DD782928FB95}"/>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1" name="直線コネクタ 450">
          <a:extLst>
            <a:ext uri="{FF2B5EF4-FFF2-40B4-BE49-F238E27FC236}">
              <a16:creationId xmlns:a16="http://schemas.microsoft.com/office/drawing/2014/main" id="{36A861F4-404F-45EF-B089-D8B8E0302A4C}"/>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2" name="テキスト ボックス 451">
          <a:extLst>
            <a:ext uri="{FF2B5EF4-FFF2-40B4-BE49-F238E27FC236}">
              <a16:creationId xmlns:a16="http://schemas.microsoft.com/office/drawing/2014/main" id="{4B05DE8B-D59D-41D5-929C-7D5F19141354}"/>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3" name="直線コネクタ 452">
          <a:extLst>
            <a:ext uri="{FF2B5EF4-FFF2-40B4-BE49-F238E27FC236}">
              <a16:creationId xmlns:a16="http://schemas.microsoft.com/office/drawing/2014/main" id="{9F31C337-79E0-43F3-A446-FA5433C144FF}"/>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4" name="テキスト ボックス 453">
          <a:extLst>
            <a:ext uri="{FF2B5EF4-FFF2-40B4-BE49-F238E27FC236}">
              <a16:creationId xmlns:a16="http://schemas.microsoft.com/office/drawing/2014/main" id="{2AF9C94B-BA5F-439F-8140-CA11F084BE7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5" name="直線コネクタ 454">
          <a:extLst>
            <a:ext uri="{FF2B5EF4-FFF2-40B4-BE49-F238E27FC236}">
              <a16:creationId xmlns:a16="http://schemas.microsoft.com/office/drawing/2014/main" id="{3D31B73D-CF34-4191-8B51-1BBAF1F64006}"/>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6" name="テキスト ボックス 455">
          <a:extLst>
            <a:ext uri="{FF2B5EF4-FFF2-40B4-BE49-F238E27FC236}">
              <a16:creationId xmlns:a16="http://schemas.microsoft.com/office/drawing/2014/main" id="{957ACE3F-0AE3-43DF-9B24-AC995C797D53}"/>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7" name="直線コネクタ 456">
          <a:extLst>
            <a:ext uri="{FF2B5EF4-FFF2-40B4-BE49-F238E27FC236}">
              <a16:creationId xmlns:a16="http://schemas.microsoft.com/office/drawing/2014/main" id="{4A362C12-55B2-40A0-B9D1-A94D999722B9}"/>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8" name="テキスト ボックス 457">
          <a:extLst>
            <a:ext uri="{FF2B5EF4-FFF2-40B4-BE49-F238E27FC236}">
              <a16:creationId xmlns:a16="http://schemas.microsoft.com/office/drawing/2014/main" id="{C758B08C-77F1-4F39-BF13-000D50F48E61}"/>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9" name="直線コネクタ 458">
          <a:extLst>
            <a:ext uri="{FF2B5EF4-FFF2-40B4-BE49-F238E27FC236}">
              <a16:creationId xmlns:a16="http://schemas.microsoft.com/office/drawing/2014/main" id="{51297E16-03EA-4740-8B34-2D71B23D9745}"/>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0" name="テキスト ボックス 459">
          <a:extLst>
            <a:ext uri="{FF2B5EF4-FFF2-40B4-BE49-F238E27FC236}">
              <a16:creationId xmlns:a16="http://schemas.microsoft.com/office/drawing/2014/main" id="{48969440-CD4A-406A-BD20-973452EF7846}"/>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1" name="直線コネクタ 460">
          <a:extLst>
            <a:ext uri="{FF2B5EF4-FFF2-40B4-BE49-F238E27FC236}">
              <a16:creationId xmlns:a16="http://schemas.microsoft.com/office/drawing/2014/main" id="{50C5950E-3668-4588-B19A-290C9818FBCE}"/>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38206805-A13D-453F-B47F-199D858D4FAA}"/>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3" name="【庁舎】&#10;有形固定資産減価償却率グラフ枠">
          <a:extLst>
            <a:ext uri="{FF2B5EF4-FFF2-40B4-BE49-F238E27FC236}">
              <a16:creationId xmlns:a16="http://schemas.microsoft.com/office/drawing/2014/main" id="{4F28576C-6924-4A5C-9A2A-CAEFB1A91901}"/>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464" name="直線コネクタ 463">
          <a:extLst>
            <a:ext uri="{FF2B5EF4-FFF2-40B4-BE49-F238E27FC236}">
              <a16:creationId xmlns:a16="http://schemas.microsoft.com/office/drawing/2014/main" id="{90199080-689E-4F30-BC72-6C1CD92BA94F}"/>
            </a:ext>
          </a:extLst>
        </xdr:cNvPr>
        <xdr:cNvCxnSpPr/>
      </xdr:nvCxnSpPr>
      <xdr:spPr>
        <a:xfrm flipV="1">
          <a:off x="14699614" y="165190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65" name="【庁舎】&#10;有形固定資産減価償却率最小値テキスト">
          <a:extLst>
            <a:ext uri="{FF2B5EF4-FFF2-40B4-BE49-F238E27FC236}">
              <a16:creationId xmlns:a16="http://schemas.microsoft.com/office/drawing/2014/main" id="{B4C8633D-EA74-460B-B81C-A58A61C6F9B1}"/>
            </a:ext>
          </a:extLst>
        </xdr:cNvPr>
        <xdr:cNvSpPr txBox="1"/>
      </xdr:nvSpPr>
      <xdr:spPr>
        <a:xfrm>
          <a:off x="14738350" y="180234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66" name="直線コネクタ 465">
          <a:extLst>
            <a:ext uri="{FF2B5EF4-FFF2-40B4-BE49-F238E27FC236}">
              <a16:creationId xmlns:a16="http://schemas.microsoft.com/office/drawing/2014/main" id="{71AF41AE-F52A-4C0C-9683-CFD3D628F19D}"/>
            </a:ext>
          </a:extLst>
        </xdr:cNvPr>
        <xdr:cNvCxnSpPr/>
      </xdr:nvCxnSpPr>
      <xdr:spPr>
        <a:xfrm>
          <a:off x="14611350" y="180196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7" name="【庁舎】&#10;有形固定資産減価償却率最大値テキスト">
          <a:extLst>
            <a:ext uri="{FF2B5EF4-FFF2-40B4-BE49-F238E27FC236}">
              <a16:creationId xmlns:a16="http://schemas.microsoft.com/office/drawing/2014/main" id="{58093EB5-1645-4F5C-BAC4-1FD404F1328E}"/>
            </a:ext>
          </a:extLst>
        </xdr:cNvPr>
        <xdr:cNvSpPr txBox="1"/>
      </xdr:nvSpPr>
      <xdr:spPr>
        <a:xfrm>
          <a:off x="1473835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8" name="直線コネクタ 467">
          <a:extLst>
            <a:ext uri="{FF2B5EF4-FFF2-40B4-BE49-F238E27FC236}">
              <a16:creationId xmlns:a16="http://schemas.microsoft.com/office/drawing/2014/main" id="{9D01D9B5-0880-4968-A885-DE15F88E7160}"/>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469" name="【庁舎】&#10;有形固定資産減価償却率平均値テキスト">
          <a:extLst>
            <a:ext uri="{FF2B5EF4-FFF2-40B4-BE49-F238E27FC236}">
              <a16:creationId xmlns:a16="http://schemas.microsoft.com/office/drawing/2014/main" id="{5FBDE581-B8F9-4B6F-8762-DB5741788B96}"/>
            </a:ext>
          </a:extLst>
        </xdr:cNvPr>
        <xdr:cNvSpPr txBox="1"/>
      </xdr:nvSpPr>
      <xdr:spPr>
        <a:xfrm>
          <a:off x="14738350" y="17093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470" name="フローチャート: 判断 469">
          <a:extLst>
            <a:ext uri="{FF2B5EF4-FFF2-40B4-BE49-F238E27FC236}">
              <a16:creationId xmlns:a16="http://schemas.microsoft.com/office/drawing/2014/main" id="{780AC3B1-0336-4FDE-B62D-03EDA4432956}"/>
            </a:ext>
          </a:extLst>
        </xdr:cNvPr>
        <xdr:cNvSpPr/>
      </xdr:nvSpPr>
      <xdr:spPr>
        <a:xfrm>
          <a:off x="14649450" y="1711488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471" name="フローチャート: 判断 470">
          <a:extLst>
            <a:ext uri="{FF2B5EF4-FFF2-40B4-BE49-F238E27FC236}">
              <a16:creationId xmlns:a16="http://schemas.microsoft.com/office/drawing/2014/main" id="{824EB2A7-4EBE-4CBF-BC04-C80793399C13}"/>
            </a:ext>
          </a:extLst>
        </xdr:cNvPr>
        <xdr:cNvSpPr/>
      </xdr:nvSpPr>
      <xdr:spPr>
        <a:xfrm>
          <a:off x="13887450" y="170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472" name="n_1aveValue【庁舎】&#10;有形固定資産減価償却率">
          <a:extLst>
            <a:ext uri="{FF2B5EF4-FFF2-40B4-BE49-F238E27FC236}">
              <a16:creationId xmlns:a16="http://schemas.microsoft.com/office/drawing/2014/main" id="{BB8FD99E-7688-4131-8F80-C0D66499170D}"/>
            </a:ext>
          </a:extLst>
        </xdr:cNvPr>
        <xdr:cNvSpPr txBox="1"/>
      </xdr:nvSpPr>
      <xdr:spPr>
        <a:xfrm>
          <a:off x="13742044" y="17174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473" name="フローチャート: 判断 472">
          <a:extLst>
            <a:ext uri="{FF2B5EF4-FFF2-40B4-BE49-F238E27FC236}">
              <a16:creationId xmlns:a16="http://schemas.microsoft.com/office/drawing/2014/main" id="{FB29E00C-C9EA-4BB4-9022-F7B0DE5AB84F}"/>
            </a:ext>
          </a:extLst>
        </xdr:cNvPr>
        <xdr:cNvSpPr/>
      </xdr:nvSpPr>
      <xdr:spPr>
        <a:xfrm>
          <a:off x="13093700" y="1715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474" name="n_2aveValue【庁舎】&#10;有形固定資産減価償却率">
          <a:extLst>
            <a:ext uri="{FF2B5EF4-FFF2-40B4-BE49-F238E27FC236}">
              <a16:creationId xmlns:a16="http://schemas.microsoft.com/office/drawing/2014/main" id="{96EC680D-C7C4-46F1-B09B-7243AEDA07C2}"/>
            </a:ext>
          </a:extLst>
        </xdr:cNvPr>
        <xdr:cNvSpPr txBox="1"/>
      </xdr:nvSpPr>
      <xdr:spPr>
        <a:xfrm>
          <a:off x="12960994" y="1725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475" name="フローチャート: 判断 474">
          <a:extLst>
            <a:ext uri="{FF2B5EF4-FFF2-40B4-BE49-F238E27FC236}">
              <a16:creationId xmlns:a16="http://schemas.microsoft.com/office/drawing/2014/main" id="{A4532050-7A18-4063-8A20-113722BC09FB}"/>
            </a:ext>
          </a:extLst>
        </xdr:cNvPr>
        <xdr:cNvSpPr/>
      </xdr:nvSpPr>
      <xdr:spPr>
        <a:xfrm>
          <a:off x="12299950" y="171083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113228</xdr:rowOff>
    </xdr:from>
    <xdr:ext cx="405111" cy="259045"/>
    <xdr:sp macro="" textlink="">
      <xdr:nvSpPr>
        <xdr:cNvPr id="476" name="n_3aveValue【庁舎】&#10;有形固定資産減価償却率">
          <a:extLst>
            <a:ext uri="{FF2B5EF4-FFF2-40B4-BE49-F238E27FC236}">
              <a16:creationId xmlns:a16="http://schemas.microsoft.com/office/drawing/2014/main" id="{41408E04-8776-434E-93DA-516E6284F0F0}"/>
            </a:ext>
          </a:extLst>
        </xdr:cNvPr>
        <xdr:cNvSpPr txBox="1"/>
      </xdr:nvSpPr>
      <xdr:spPr>
        <a:xfrm>
          <a:off x="12167244" y="17201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6E1D4E6-0B2B-443A-A197-8F14ABE918EF}"/>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FA9891C5-00D8-4521-A12A-DDF4D235E878}"/>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12AC6578-C1ED-49EB-83CB-4A4A24AF388E}"/>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A8EE716-11ED-4638-8200-9F4E5BCB918E}"/>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F01DB14B-4B93-4732-9083-E7AE044EA16C}"/>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95613</xdr:rowOff>
    </xdr:from>
    <xdr:to>
      <xdr:col>85</xdr:col>
      <xdr:colOff>177800</xdr:colOff>
      <xdr:row>103</xdr:row>
      <xdr:rowOff>25763</xdr:rowOff>
    </xdr:to>
    <xdr:sp macro="" textlink="">
      <xdr:nvSpPr>
        <xdr:cNvPr id="482" name="楕円 481">
          <a:extLst>
            <a:ext uri="{FF2B5EF4-FFF2-40B4-BE49-F238E27FC236}">
              <a16:creationId xmlns:a16="http://schemas.microsoft.com/office/drawing/2014/main" id="{C009DE7D-0872-4143-8F14-623D5DFDC9EE}"/>
            </a:ext>
          </a:extLst>
        </xdr:cNvPr>
        <xdr:cNvSpPr/>
      </xdr:nvSpPr>
      <xdr:spPr>
        <a:xfrm>
          <a:off x="14649450" y="170120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118490</xdr:rowOff>
    </xdr:from>
    <xdr:ext cx="405111" cy="259045"/>
    <xdr:sp macro="" textlink="">
      <xdr:nvSpPr>
        <xdr:cNvPr id="483" name="【庁舎】&#10;有形固定資産減価償却率該当値テキスト">
          <a:extLst>
            <a:ext uri="{FF2B5EF4-FFF2-40B4-BE49-F238E27FC236}">
              <a16:creationId xmlns:a16="http://schemas.microsoft.com/office/drawing/2014/main" id="{F4A34D24-C8CC-4268-AB6C-218E46F7BC0C}"/>
            </a:ext>
          </a:extLst>
        </xdr:cNvPr>
        <xdr:cNvSpPr txBox="1"/>
      </xdr:nvSpPr>
      <xdr:spPr>
        <a:xfrm>
          <a:off x="14738350" y="1686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484" name="楕円 483">
          <a:extLst>
            <a:ext uri="{FF2B5EF4-FFF2-40B4-BE49-F238E27FC236}">
              <a16:creationId xmlns:a16="http://schemas.microsoft.com/office/drawing/2014/main" id="{0DD57801-5270-4BAB-8678-3F54D526E3DB}"/>
            </a:ext>
          </a:extLst>
        </xdr:cNvPr>
        <xdr:cNvSpPr/>
      </xdr:nvSpPr>
      <xdr:spPr>
        <a:xfrm>
          <a:off x="1388745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146413</xdr:rowOff>
    </xdr:from>
    <xdr:to>
      <xdr:col>85</xdr:col>
      <xdr:colOff>127000</xdr:colOff>
      <xdr:row>103</xdr:row>
      <xdr:rowOff>7620</xdr:rowOff>
    </xdr:to>
    <xdr:cxnSp macro="">
      <xdr:nvCxnSpPr>
        <xdr:cNvPr id="485" name="直線コネクタ 484">
          <a:extLst>
            <a:ext uri="{FF2B5EF4-FFF2-40B4-BE49-F238E27FC236}">
              <a16:creationId xmlns:a16="http://schemas.microsoft.com/office/drawing/2014/main" id="{A6D2A72D-5904-437D-A9E5-21AF8D21A2BA}"/>
            </a:ext>
          </a:extLst>
        </xdr:cNvPr>
        <xdr:cNvCxnSpPr/>
      </xdr:nvCxnSpPr>
      <xdr:spPr>
        <a:xfrm flipV="1">
          <a:off x="13938250" y="17062813"/>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116839</xdr:rowOff>
    </xdr:from>
    <xdr:to>
      <xdr:col>76</xdr:col>
      <xdr:colOff>165100</xdr:colOff>
      <xdr:row>103</xdr:row>
      <xdr:rowOff>46989</xdr:rowOff>
    </xdr:to>
    <xdr:sp macro="" textlink="">
      <xdr:nvSpPr>
        <xdr:cNvPr id="486" name="楕円 485">
          <a:extLst>
            <a:ext uri="{FF2B5EF4-FFF2-40B4-BE49-F238E27FC236}">
              <a16:creationId xmlns:a16="http://schemas.microsoft.com/office/drawing/2014/main" id="{4FAA73E8-C339-4289-AB78-98E2EC6C7596}"/>
            </a:ext>
          </a:extLst>
        </xdr:cNvPr>
        <xdr:cNvSpPr/>
      </xdr:nvSpPr>
      <xdr:spPr>
        <a:xfrm>
          <a:off x="130937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167639</xdr:rowOff>
    </xdr:from>
    <xdr:to>
      <xdr:col>81</xdr:col>
      <xdr:colOff>50800</xdr:colOff>
      <xdr:row>103</xdr:row>
      <xdr:rowOff>7620</xdr:rowOff>
    </xdr:to>
    <xdr:cxnSp macro="">
      <xdr:nvCxnSpPr>
        <xdr:cNvPr id="487" name="直線コネクタ 486">
          <a:extLst>
            <a:ext uri="{FF2B5EF4-FFF2-40B4-BE49-F238E27FC236}">
              <a16:creationId xmlns:a16="http://schemas.microsoft.com/office/drawing/2014/main" id="{7C380C1B-7981-4D74-8551-BF1D9F55248A}"/>
            </a:ext>
          </a:extLst>
        </xdr:cNvPr>
        <xdr:cNvCxnSpPr/>
      </xdr:nvCxnSpPr>
      <xdr:spPr>
        <a:xfrm>
          <a:off x="13144500" y="17084039"/>
          <a:ext cx="7937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149498</xdr:rowOff>
    </xdr:from>
    <xdr:to>
      <xdr:col>72</xdr:col>
      <xdr:colOff>38100</xdr:colOff>
      <xdr:row>103</xdr:row>
      <xdr:rowOff>79648</xdr:rowOff>
    </xdr:to>
    <xdr:sp macro="" textlink="">
      <xdr:nvSpPr>
        <xdr:cNvPr id="488" name="楕円 487">
          <a:extLst>
            <a:ext uri="{FF2B5EF4-FFF2-40B4-BE49-F238E27FC236}">
              <a16:creationId xmlns:a16="http://schemas.microsoft.com/office/drawing/2014/main" id="{841D42D3-11C4-44B3-B84D-FFF2C70B2EFB}"/>
            </a:ext>
          </a:extLst>
        </xdr:cNvPr>
        <xdr:cNvSpPr/>
      </xdr:nvSpPr>
      <xdr:spPr>
        <a:xfrm>
          <a:off x="12299950" y="170658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167639</xdr:rowOff>
    </xdr:from>
    <xdr:to>
      <xdr:col>76</xdr:col>
      <xdr:colOff>114300</xdr:colOff>
      <xdr:row>103</xdr:row>
      <xdr:rowOff>28848</xdr:rowOff>
    </xdr:to>
    <xdr:cxnSp macro="">
      <xdr:nvCxnSpPr>
        <xdr:cNvPr id="489" name="直線コネクタ 488">
          <a:extLst>
            <a:ext uri="{FF2B5EF4-FFF2-40B4-BE49-F238E27FC236}">
              <a16:creationId xmlns:a16="http://schemas.microsoft.com/office/drawing/2014/main" id="{DE2B8C18-18F0-4042-8673-365CFD115131}"/>
            </a:ext>
          </a:extLst>
        </xdr:cNvPr>
        <xdr:cNvCxnSpPr/>
      </xdr:nvCxnSpPr>
      <xdr:spPr>
        <a:xfrm flipV="1">
          <a:off x="12344400" y="17084039"/>
          <a:ext cx="8001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74947</xdr:rowOff>
    </xdr:from>
    <xdr:ext cx="405111" cy="259045"/>
    <xdr:sp macro="" textlink="">
      <xdr:nvSpPr>
        <xdr:cNvPr id="490" name="n_1mainValue【庁舎】&#10;有形固定資産減価償却率">
          <a:extLst>
            <a:ext uri="{FF2B5EF4-FFF2-40B4-BE49-F238E27FC236}">
              <a16:creationId xmlns:a16="http://schemas.microsoft.com/office/drawing/2014/main" id="{07A151FF-96CA-486B-B9F2-5F60687A2B69}"/>
            </a:ext>
          </a:extLst>
        </xdr:cNvPr>
        <xdr:cNvSpPr txBox="1"/>
      </xdr:nvSpPr>
      <xdr:spPr>
        <a:xfrm>
          <a:off x="13742044" y="1681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63516</xdr:rowOff>
    </xdr:from>
    <xdr:ext cx="405111" cy="259045"/>
    <xdr:sp macro="" textlink="">
      <xdr:nvSpPr>
        <xdr:cNvPr id="491" name="n_2mainValue【庁舎】&#10;有形固定資産減価償却率">
          <a:extLst>
            <a:ext uri="{FF2B5EF4-FFF2-40B4-BE49-F238E27FC236}">
              <a16:creationId xmlns:a16="http://schemas.microsoft.com/office/drawing/2014/main" id="{FCD43EE9-B515-4E66-8723-B5C1930E683E}"/>
            </a:ext>
          </a:extLst>
        </xdr:cNvPr>
        <xdr:cNvSpPr txBox="1"/>
      </xdr:nvSpPr>
      <xdr:spPr>
        <a:xfrm>
          <a:off x="12960994" y="1680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96175</xdr:rowOff>
    </xdr:from>
    <xdr:ext cx="405111" cy="259045"/>
    <xdr:sp macro="" textlink="">
      <xdr:nvSpPr>
        <xdr:cNvPr id="492" name="n_3mainValue【庁舎】&#10;有形固定資産減価償却率">
          <a:extLst>
            <a:ext uri="{FF2B5EF4-FFF2-40B4-BE49-F238E27FC236}">
              <a16:creationId xmlns:a16="http://schemas.microsoft.com/office/drawing/2014/main" id="{D1BE9ABB-F498-4469-BF20-58F31DE06DCD}"/>
            </a:ext>
          </a:extLst>
        </xdr:cNvPr>
        <xdr:cNvSpPr txBox="1"/>
      </xdr:nvSpPr>
      <xdr:spPr>
        <a:xfrm>
          <a:off x="12167244" y="1684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3" name="正方形/長方形 492">
          <a:extLst>
            <a:ext uri="{FF2B5EF4-FFF2-40B4-BE49-F238E27FC236}">
              <a16:creationId xmlns:a16="http://schemas.microsoft.com/office/drawing/2014/main" id="{CE568155-6383-42F7-A1D1-5C75A7FACCEA}"/>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4" name="正方形/長方形 493">
          <a:extLst>
            <a:ext uri="{FF2B5EF4-FFF2-40B4-BE49-F238E27FC236}">
              <a16:creationId xmlns:a16="http://schemas.microsoft.com/office/drawing/2014/main" id="{A94DCAD1-086D-48C5-A05E-9E6D61A57206}"/>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5" name="正方形/長方形 494">
          <a:extLst>
            <a:ext uri="{FF2B5EF4-FFF2-40B4-BE49-F238E27FC236}">
              <a16:creationId xmlns:a16="http://schemas.microsoft.com/office/drawing/2014/main" id="{3F80C195-E15C-4D01-9821-EC7BF119197F}"/>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6" name="正方形/長方形 495">
          <a:extLst>
            <a:ext uri="{FF2B5EF4-FFF2-40B4-BE49-F238E27FC236}">
              <a16:creationId xmlns:a16="http://schemas.microsoft.com/office/drawing/2014/main" id="{8FC6DE57-8247-40B0-868C-39A7FDFEFB8E}"/>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7" name="正方形/長方形 496">
          <a:extLst>
            <a:ext uri="{FF2B5EF4-FFF2-40B4-BE49-F238E27FC236}">
              <a16:creationId xmlns:a16="http://schemas.microsoft.com/office/drawing/2014/main" id="{A5C0FEEE-309B-4DA1-8F09-0841ECF52AF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8" name="正方形/長方形 497">
          <a:extLst>
            <a:ext uri="{FF2B5EF4-FFF2-40B4-BE49-F238E27FC236}">
              <a16:creationId xmlns:a16="http://schemas.microsoft.com/office/drawing/2014/main" id="{D7EB96A9-4E23-439D-9C40-2F24169DD1EC}"/>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9" name="正方形/長方形 498">
          <a:extLst>
            <a:ext uri="{FF2B5EF4-FFF2-40B4-BE49-F238E27FC236}">
              <a16:creationId xmlns:a16="http://schemas.microsoft.com/office/drawing/2014/main" id="{77F52CFB-028F-4FDB-82E5-7E4846E891E6}"/>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0" name="正方形/長方形 499">
          <a:extLst>
            <a:ext uri="{FF2B5EF4-FFF2-40B4-BE49-F238E27FC236}">
              <a16:creationId xmlns:a16="http://schemas.microsoft.com/office/drawing/2014/main" id="{DFE0DD29-79BF-4D4F-B845-F6AE920D45D1}"/>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1" name="テキスト ボックス 500">
          <a:extLst>
            <a:ext uri="{FF2B5EF4-FFF2-40B4-BE49-F238E27FC236}">
              <a16:creationId xmlns:a16="http://schemas.microsoft.com/office/drawing/2014/main" id="{3F274B2F-2D77-4007-8186-02D79AC66354}"/>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2" name="直線コネクタ 501">
          <a:extLst>
            <a:ext uri="{FF2B5EF4-FFF2-40B4-BE49-F238E27FC236}">
              <a16:creationId xmlns:a16="http://schemas.microsoft.com/office/drawing/2014/main" id="{2D8404A0-33A9-48BF-8A35-95E15A5FF43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3" name="直線コネクタ 502">
          <a:extLst>
            <a:ext uri="{FF2B5EF4-FFF2-40B4-BE49-F238E27FC236}">
              <a16:creationId xmlns:a16="http://schemas.microsoft.com/office/drawing/2014/main" id="{E50A5AFA-3C55-471A-A9BE-1DBE867EDA6C}"/>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4" name="テキスト ボックス 503">
          <a:extLst>
            <a:ext uri="{FF2B5EF4-FFF2-40B4-BE49-F238E27FC236}">
              <a16:creationId xmlns:a16="http://schemas.microsoft.com/office/drawing/2014/main" id="{5C8B971D-2176-46DF-9A21-19F1D5955682}"/>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5" name="直線コネクタ 504">
          <a:extLst>
            <a:ext uri="{FF2B5EF4-FFF2-40B4-BE49-F238E27FC236}">
              <a16:creationId xmlns:a16="http://schemas.microsoft.com/office/drawing/2014/main" id="{6ED5BB35-1FE8-4013-B8D7-C9E3503ECC01}"/>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6" name="テキスト ボックス 505">
          <a:extLst>
            <a:ext uri="{FF2B5EF4-FFF2-40B4-BE49-F238E27FC236}">
              <a16:creationId xmlns:a16="http://schemas.microsoft.com/office/drawing/2014/main" id="{B3772B25-FC4D-4BEB-B2B3-BD2E0ADFC79D}"/>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7" name="直線コネクタ 506">
          <a:extLst>
            <a:ext uri="{FF2B5EF4-FFF2-40B4-BE49-F238E27FC236}">
              <a16:creationId xmlns:a16="http://schemas.microsoft.com/office/drawing/2014/main" id="{FF71EE3F-8A7A-40B8-915C-D280CB89159D}"/>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8" name="テキスト ボックス 507">
          <a:extLst>
            <a:ext uri="{FF2B5EF4-FFF2-40B4-BE49-F238E27FC236}">
              <a16:creationId xmlns:a16="http://schemas.microsoft.com/office/drawing/2014/main" id="{8D7353B6-1495-460F-839D-60D1630B8B1C}"/>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9" name="直線コネクタ 508">
          <a:extLst>
            <a:ext uri="{FF2B5EF4-FFF2-40B4-BE49-F238E27FC236}">
              <a16:creationId xmlns:a16="http://schemas.microsoft.com/office/drawing/2014/main" id="{72A321B6-A00B-4612-B605-42A20D720D1C}"/>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0" name="テキスト ボックス 509">
          <a:extLst>
            <a:ext uri="{FF2B5EF4-FFF2-40B4-BE49-F238E27FC236}">
              <a16:creationId xmlns:a16="http://schemas.microsoft.com/office/drawing/2014/main" id="{1D283C44-779D-4F19-AA40-132CCECE8359}"/>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1" name="直線コネクタ 510">
          <a:extLst>
            <a:ext uri="{FF2B5EF4-FFF2-40B4-BE49-F238E27FC236}">
              <a16:creationId xmlns:a16="http://schemas.microsoft.com/office/drawing/2014/main" id="{4B3F4505-C762-4516-A97D-929C41BB9C90}"/>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2" name="テキスト ボックス 511">
          <a:extLst>
            <a:ext uri="{FF2B5EF4-FFF2-40B4-BE49-F238E27FC236}">
              <a16:creationId xmlns:a16="http://schemas.microsoft.com/office/drawing/2014/main" id="{6988D3C7-B1B5-49B8-ADC3-AC823AF50BAD}"/>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3" name="直線コネクタ 512">
          <a:extLst>
            <a:ext uri="{FF2B5EF4-FFF2-40B4-BE49-F238E27FC236}">
              <a16:creationId xmlns:a16="http://schemas.microsoft.com/office/drawing/2014/main" id="{FD11B651-CD25-43ED-9704-0E05FA4F13D0}"/>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14" name="テキスト ボックス 513">
          <a:extLst>
            <a:ext uri="{FF2B5EF4-FFF2-40B4-BE49-F238E27FC236}">
              <a16:creationId xmlns:a16="http://schemas.microsoft.com/office/drawing/2014/main" id="{61DF670C-83DC-411B-94EC-DF21B52F1852}"/>
            </a:ext>
          </a:extLst>
        </xdr:cNvPr>
        <xdr:cNvSpPr txBox="1"/>
      </xdr:nvSpPr>
      <xdr:spPr>
        <a:xfrm>
          <a:off x="15985051" y="163768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5" name="直線コネクタ 514">
          <a:extLst>
            <a:ext uri="{FF2B5EF4-FFF2-40B4-BE49-F238E27FC236}">
              <a16:creationId xmlns:a16="http://schemas.microsoft.com/office/drawing/2014/main" id="{35930AAC-B6C3-4045-B31D-0A1125A78F25}"/>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6" name="テキスト ボックス 515">
          <a:extLst>
            <a:ext uri="{FF2B5EF4-FFF2-40B4-BE49-F238E27FC236}">
              <a16:creationId xmlns:a16="http://schemas.microsoft.com/office/drawing/2014/main" id="{57E6CEA4-8D90-4462-BA36-860954852CF2}"/>
            </a:ext>
          </a:extLst>
        </xdr:cNvPr>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7" name="【庁舎】&#10;一人当たり面積グラフ枠">
          <a:extLst>
            <a:ext uri="{FF2B5EF4-FFF2-40B4-BE49-F238E27FC236}">
              <a16:creationId xmlns:a16="http://schemas.microsoft.com/office/drawing/2014/main" id="{DA37EC90-C5BF-4A9C-96AA-87742F0FEE4E}"/>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518" name="直線コネクタ 517">
          <a:extLst>
            <a:ext uri="{FF2B5EF4-FFF2-40B4-BE49-F238E27FC236}">
              <a16:creationId xmlns:a16="http://schemas.microsoft.com/office/drawing/2014/main" id="{6BC6BFC0-0CAF-46FC-9F61-C41885125467}"/>
            </a:ext>
          </a:extLst>
        </xdr:cNvPr>
        <xdr:cNvCxnSpPr/>
      </xdr:nvCxnSpPr>
      <xdr:spPr>
        <a:xfrm flipV="1">
          <a:off x="19951064" y="165162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519" name="【庁舎】&#10;一人当たり面積最小値テキスト">
          <a:extLst>
            <a:ext uri="{FF2B5EF4-FFF2-40B4-BE49-F238E27FC236}">
              <a16:creationId xmlns:a16="http://schemas.microsoft.com/office/drawing/2014/main" id="{8FAFD3A8-6DE2-483C-BF5C-2C1A85A06F77}"/>
            </a:ext>
          </a:extLst>
        </xdr:cNvPr>
        <xdr:cNvSpPr txBox="1"/>
      </xdr:nvSpPr>
      <xdr:spPr>
        <a:xfrm>
          <a:off x="19989800" y="1809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520" name="直線コネクタ 519">
          <a:extLst>
            <a:ext uri="{FF2B5EF4-FFF2-40B4-BE49-F238E27FC236}">
              <a16:creationId xmlns:a16="http://schemas.microsoft.com/office/drawing/2014/main" id="{566B4519-B875-40ED-B2BA-55EAB84C2631}"/>
            </a:ext>
          </a:extLst>
        </xdr:cNvPr>
        <xdr:cNvCxnSpPr/>
      </xdr:nvCxnSpPr>
      <xdr:spPr>
        <a:xfrm>
          <a:off x="19881850" y="18092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521" name="【庁舎】&#10;一人当たり面積最大値テキスト">
          <a:extLst>
            <a:ext uri="{FF2B5EF4-FFF2-40B4-BE49-F238E27FC236}">
              <a16:creationId xmlns:a16="http://schemas.microsoft.com/office/drawing/2014/main" id="{996C66F9-25B0-47FC-8B03-C40182ABC2BE}"/>
            </a:ext>
          </a:extLst>
        </xdr:cNvPr>
        <xdr:cNvSpPr txBox="1"/>
      </xdr:nvSpPr>
      <xdr:spPr>
        <a:xfrm>
          <a:off x="19989800" y="162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522" name="直線コネクタ 521">
          <a:extLst>
            <a:ext uri="{FF2B5EF4-FFF2-40B4-BE49-F238E27FC236}">
              <a16:creationId xmlns:a16="http://schemas.microsoft.com/office/drawing/2014/main" id="{194866FB-AB44-4B29-BAD1-61F5B556C898}"/>
            </a:ext>
          </a:extLst>
        </xdr:cNvPr>
        <xdr:cNvCxnSpPr/>
      </xdr:nvCxnSpPr>
      <xdr:spPr>
        <a:xfrm>
          <a:off x="19881850" y="165162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523" name="【庁舎】&#10;一人当たり面積平均値テキスト">
          <a:extLst>
            <a:ext uri="{FF2B5EF4-FFF2-40B4-BE49-F238E27FC236}">
              <a16:creationId xmlns:a16="http://schemas.microsoft.com/office/drawing/2014/main" id="{F0FF25CA-9F19-4F95-88D0-FEFFC8B09E6F}"/>
            </a:ext>
          </a:extLst>
        </xdr:cNvPr>
        <xdr:cNvSpPr txBox="1"/>
      </xdr:nvSpPr>
      <xdr:spPr>
        <a:xfrm>
          <a:off x="19989800" y="17930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524" name="フローチャート: 判断 523">
          <a:extLst>
            <a:ext uri="{FF2B5EF4-FFF2-40B4-BE49-F238E27FC236}">
              <a16:creationId xmlns:a16="http://schemas.microsoft.com/office/drawing/2014/main" id="{0B2D8101-D014-4A90-9D7D-D145C46A4AD5}"/>
            </a:ext>
          </a:extLst>
        </xdr:cNvPr>
        <xdr:cNvSpPr/>
      </xdr:nvSpPr>
      <xdr:spPr>
        <a:xfrm>
          <a:off x="19900900" y="1795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525" name="フローチャート: 判断 524">
          <a:extLst>
            <a:ext uri="{FF2B5EF4-FFF2-40B4-BE49-F238E27FC236}">
              <a16:creationId xmlns:a16="http://schemas.microsoft.com/office/drawing/2014/main" id="{3EFCBBAB-A68A-442A-9D1F-34777D90D167}"/>
            </a:ext>
          </a:extLst>
        </xdr:cNvPr>
        <xdr:cNvSpPr/>
      </xdr:nvSpPr>
      <xdr:spPr>
        <a:xfrm>
          <a:off x="19157950" y="179492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526" name="n_1aveValue【庁舎】&#10;一人当たり面積">
          <a:extLst>
            <a:ext uri="{FF2B5EF4-FFF2-40B4-BE49-F238E27FC236}">
              <a16:creationId xmlns:a16="http://schemas.microsoft.com/office/drawing/2014/main" id="{91B32027-38FF-4B8D-8F04-A80989C4F463}"/>
            </a:ext>
          </a:extLst>
        </xdr:cNvPr>
        <xdr:cNvSpPr txBox="1"/>
      </xdr:nvSpPr>
      <xdr:spPr>
        <a:xfrm>
          <a:off x="18980227" y="1804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527" name="フローチャート: 判断 526">
          <a:extLst>
            <a:ext uri="{FF2B5EF4-FFF2-40B4-BE49-F238E27FC236}">
              <a16:creationId xmlns:a16="http://schemas.microsoft.com/office/drawing/2014/main" id="{B5EFB5EF-88A5-4204-AD57-F08197991F39}"/>
            </a:ext>
          </a:extLst>
        </xdr:cNvPr>
        <xdr:cNvSpPr/>
      </xdr:nvSpPr>
      <xdr:spPr>
        <a:xfrm>
          <a:off x="1834515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528" name="n_2aveValue【庁舎】&#10;一人当たり面積">
          <a:extLst>
            <a:ext uri="{FF2B5EF4-FFF2-40B4-BE49-F238E27FC236}">
              <a16:creationId xmlns:a16="http://schemas.microsoft.com/office/drawing/2014/main" id="{E7D4E3E4-279D-4675-A3C0-B73D2547FFCA}"/>
            </a:ext>
          </a:extLst>
        </xdr:cNvPr>
        <xdr:cNvSpPr txBox="1"/>
      </xdr:nvSpPr>
      <xdr:spPr>
        <a:xfrm>
          <a:off x="181801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529" name="フローチャート: 判断 528">
          <a:extLst>
            <a:ext uri="{FF2B5EF4-FFF2-40B4-BE49-F238E27FC236}">
              <a16:creationId xmlns:a16="http://schemas.microsoft.com/office/drawing/2014/main" id="{1555D207-B1FF-4326-971E-2D9D455B561D}"/>
            </a:ext>
          </a:extLst>
        </xdr:cNvPr>
        <xdr:cNvSpPr/>
      </xdr:nvSpPr>
      <xdr:spPr>
        <a:xfrm>
          <a:off x="17551400" y="1796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109309</xdr:rowOff>
    </xdr:from>
    <xdr:ext cx="469744" cy="259045"/>
    <xdr:sp macro="" textlink="">
      <xdr:nvSpPr>
        <xdr:cNvPr id="530" name="n_3aveValue【庁舎】&#10;一人当たり面積">
          <a:extLst>
            <a:ext uri="{FF2B5EF4-FFF2-40B4-BE49-F238E27FC236}">
              <a16:creationId xmlns:a16="http://schemas.microsoft.com/office/drawing/2014/main" id="{C730BBD6-ED84-4C64-A7A0-B3D89915958A}"/>
            </a:ext>
          </a:extLst>
        </xdr:cNvPr>
        <xdr:cNvSpPr txBox="1"/>
      </xdr:nvSpPr>
      <xdr:spPr>
        <a:xfrm>
          <a:off x="17386377" y="1805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1BC8D517-32F1-41AD-91A3-84F3F15DE4FD}"/>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D8DB0355-4F88-42A1-B6DB-9085F8D4D6C5}"/>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544E04F5-AF78-45C8-BD44-0752F15D10F1}"/>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ECB6910D-1941-488F-B196-176956867198}"/>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FBCCA4D8-C948-4CF1-AE7C-A79F7506609C}"/>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146231</xdr:rowOff>
    </xdr:from>
    <xdr:to>
      <xdr:col>116</xdr:col>
      <xdr:colOff>114300</xdr:colOff>
      <xdr:row>108</xdr:row>
      <xdr:rowOff>76381</xdr:rowOff>
    </xdr:to>
    <xdr:sp macro="" textlink="">
      <xdr:nvSpPr>
        <xdr:cNvPr id="536" name="楕円 535">
          <a:extLst>
            <a:ext uri="{FF2B5EF4-FFF2-40B4-BE49-F238E27FC236}">
              <a16:creationId xmlns:a16="http://schemas.microsoft.com/office/drawing/2014/main" id="{A3DCC5E0-20E1-4ADE-AED5-FE4A8F7BC468}"/>
            </a:ext>
          </a:extLst>
        </xdr:cNvPr>
        <xdr:cNvSpPr/>
      </xdr:nvSpPr>
      <xdr:spPr>
        <a:xfrm>
          <a:off x="199009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105608</xdr:rowOff>
    </xdr:from>
    <xdr:ext cx="469744" cy="259045"/>
    <xdr:sp macro="" textlink="">
      <xdr:nvSpPr>
        <xdr:cNvPr id="537" name="【庁舎】&#10;一人当たり面積該当値テキスト">
          <a:extLst>
            <a:ext uri="{FF2B5EF4-FFF2-40B4-BE49-F238E27FC236}">
              <a16:creationId xmlns:a16="http://schemas.microsoft.com/office/drawing/2014/main" id="{18AF9D7F-0166-420A-859E-C47C483EACE2}"/>
            </a:ext>
          </a:extLst>
        </xdr:cNvPr>
        <xdr:cNvSpPr txBox="1"/>
      </xdr:nvSpPr>
      <xdr:spPr>
        <a:xfrm>
          <a:off x="19989800" y="1770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153905</xdr:rowOff>
    </xdr:from>
    <xdr:to>
      <xdr:col>112</xdr:col>
      <xdr:colOff>38100</xdr:colOff>
      <xdr:row>108</xdr:row>
      <xdr:rowOff>84055</xdr:rowOff>
    </xdr:to>
    <xdr:sp macro="" textlink="">
      <xdr:nvSpPr>
        <xdr:cNvPr id="538" name="楕円 537">
          <a:extLst>
            <a:ext uri="{FF2B5EF4-FFF2-40B4-BE49-F238E27FC236}">
              <a16:creationId xmlns:a16="http://schemas.microsoft.com/office/drawing/2014/main" id="{C83A344C-7688-4D14-88CE-342612A6121C}"/>
            </a:ext>
          </a:extLst>
        </xdr:cNvPr>
        <xdr:cNvSpPr/>
      </xdr:nvSpPr>
      <xdr:spPr>
        <a:xfrm>
          <a:off x="19157950" y="179275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25581</xdr:rowOff>
    </xdr:from>
    <xdr:to>
      <xdr:col>116</xdr:col>
      <xdr:colOff>63500</xdr:colOff>
      <xdr:row>108</xdr:row>
      <xdr:rowOff>33255</xdr:rowOff>
    </xdr:to>
    <xdr:cxnSp macro="">
      <xdr:nvCxnSpPr>
        <xdr:cNvPr id="539" name="直線コネクタ 538">
          <a:extLst>
            <a:ext uri="{FF2B5EF4-FFF2-40B4-BE49-F238E27FC236}">
              <a16:creationId xmlns:a16="http://schemas.microsoft.com/office/drawing/2014/main" id="{D2F26233-0222-418E-A98F-3CEA4DA151A0}"/>
            </a:ext>
          </a:extLst>
        </xdr:cNvPr>
        <xdr:cNvCxnSpPr/>
      </xdr:nvCxnSpPr>
      <xdr:spPr>
        <a:xfrm flipV="1">
          <a:off x="19202400" y="17970681"/>
          <a:ext cx="7493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158641</xdr:rowOff>
    </xdr:from>
    <xdr:to>
      <xdr:col>107</xdr:col>
      <xdr:colOff>101600</xdr:colOff>
      <xdr:row>108</xdr:row>
      <xdr:rowOff>88791</xdr:rowOff>
    </xdr:to>
    <xdr:sp macro="" textlink="">
      <xdr:nvSpPr>
        <xdr:cNvPr id="540" name="楕円 539">
          <a:extLst>
            <a:ext uri="{FF2B5EF4-FFF2-40B4-BE49-F238E27FC236}">
              <a16:creationId xmlns:a16="http://schemas.microsoft.com/office/drawing/2014/main" id="{97ADF4BC-35F2-4055-8C48-B68A44FD17C7}"/>
            </a:ext>
          </a:extLst>
        </xdr:cNvPr>
        <xdr:cNvSpPr/>
      </xdr:nvSpPr>
      <xdr:spPr>
        <a:xfrm>
          <a:off x="18345150" y="179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33255</xdr:rowOff>
    </xdr:from>
    <xdr:to>
      <xdr:col>111</xdr:col>
      <xdr:colOff>177800</xdr:colOff>
      <xdr:row>108</xdr:row>
      <xdr:rowOff>37991</xdr:rowOff>
    </xdr:to>
    <xdr:cxnSp macro="">
      <xdr:nvCxnSpPr>
        <xdr:cNvPr id="541" name="直線コネクタ 540">
          <a:extLst>
            <a:ext uri="{FF2B5EF4-FFF2-40B4-BE49-F238E27FC236}">
              <a16:creationId xmlns:a16="http://schemas.microsoft.com/office/drawing/2014/main" id="{949116A4-DAE0-4319-98E6-432640362867}"/>
            </a:ext>
          </a:extLst>
        </xdr:cNvPr>
        <xdr:cNvCxnSpPr/>
      </xdr:nvCxnSpPr>
      <xdr:spPr>
        <a:xfrm flipV="1">
          <a:off x="18395950" y="17978355"/>
          <a:ext cx="80645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163051</xdr:rowOff>
    </xdr:from>
    <xdr:to>
      <xdr:col>102</xdr:col>
      <xdr:colOff>165100</xdr:colOff>
      <xdr:row>108</xdr:row>
      <xdr:rowOff>93201</xdr:rowOff>
    </xdr:to>
    <xdr:sp macro="" textlink="">
      <xdr:nvSpPr>
        <xdr:cNvPr id="542" name="楕円 541">
          <a:extLst>
            <a:ext uri="{FF2B5EF4-FFF2-40B4-BE49-F238E27FC236}">
              <a16:creationId xmlns:a16="http://schemas.microsoft.com/office/drawing/2014/main" id="{76EDD052-776C-4143-BA79-C47066978E21}"/>
            </a:ext>
          </a:extLst>
        </xdr:cNvPr>
        <xdr:cNvSpPr/>
      </xdr:nvSpPr>
      <xdr:spPr>
        <a:xfrm>
          <a:off x="17551400" y="179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37991</xdr:rowOff>
    </xdr:from>
    <xdr:to>
      <xdr:col>107</xdr:col>
      <xdr:colOff>50800</xdr:colOff>
      <xdr:row>108</xdr:row>
      <xdr:rowOff>42401</xdr:rowOff>
    </xdr:to>
    <xdr:cxnSp macro="">
      <xdr:nvCxnSpPr>
        <xdr:cNvPr id="543" name="直線コネクタ 542">
          <a:extLst>
            <a:ext uri="{FF2B5EF4-FFF2-40B4-BE49-F238E27FC236}">
              <a16:creationId xmlns:a16="http://schemas.microsoft.com/office/drawing/2014/main" id="{BF68B0DE-A689-45C4-B788-F15F05357A61}"/>
            </a:ext>
          </a:extLst>
        </xdr:cNvPr>
        <xdr:cNvCxnSpPr/>
      </xdr:nvCxnSpPr>
      <xdr:spPr>
        <a:xfrm flipV="1">
          <a:off x="17602200" y="17983091"/>
          <a:ext cx="793750" cy="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100582</xdr:rowOff>
    </xdr:from>
    <xdr:ext cx="469744" cy="259045"/>
    <xdr:sp macro="" textlink="">
      <xdr:nvSpPr>
        <xdr:cNvPr id="544" name="n_1mainValue【庁舎】&#10;一人当たり面積">
          <a:extLst>
            <a:ext uri="{FF2B5EF4-FFF2-40B4-BE49-F238E27FC236}">
              <a16:creationId xmlns:a16="http://schemas.microsoft.com/office/drawing/2014/main" id="{E64A32FC-6700-485E-AA23-D22C5F7471BF}"/>
            </a:ext>
          </a:extLst>
        </xdr:cNvPr>
        <xdr:cNvSpPr txBox="1"/>
      </xdr:nvSpPr>
      <xdr:spPr>
        <a:xfrm>
          <a:off x="18980227" y="177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105318</xdr:rowOff>
    </xdr:from>
    <xdr:ext cx="469744" cy="259045"/>
    <xdr:sp macro="" textlink="">
      <xdr:nvSpPr>
        <xdr:cNvPr id="545" name="n_2mainValue【庁舎】&#10;一人当たり面積">
          <a:extLst>
            <a:ext uri="{FF2B5EF4-FFF2-40B4-BE49-F238E27FC236}">
              <a16:creationId xmlns:a16="http://schemas.microsoft.com/office/drawing/2014/main" id="{25391320-9A15-4CD8-938E-963D3687ABEB}"/>
            </a:ext>
          </a:extLst>
        </xdr:cNvPr>
        <xdr:cNvSpPr txBox="1"/>
      </xdr:nvSpPr>
      <xdr:spPr>
        <a:xfrm>
          <a:off x="18180127" y="1770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109728</xdr:rowOff>
    </xdr:from>
    <xdr:ext cx="469744" cy="259045"/>
    <xdr:sp macro="" textlink="">
      <xdr:nvSpPr>
        <xdr:cNvPr id="546" name="n_3mainValue【庁舎】&#10;一人当たり面積">
          <a:extLst>
            <a:ext uri="{FF2B5EF4-FFF2-40B4-BE49-F238E27FC236}">
              <a16:creationId xmlns:a16="http://schemas.microsoft.com/office/drawing/2014/main" id="{B04A00ED-041E-45E8-8380-7C0A5798886E}"/>
            </a:ext>
          </a:extLst>
        </xdr:cNvPr>
        <xdr:cNvSpPr txBox="1"/>
      </xdr:nvSpPr>
      <xdr:spPr>
        <a:xfrm>
          <a:off x="17386377" y="1771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7" name="正方形/長方形 546">
          <a:extLst>
            <a:ext uri="{FF2B5EF4-FFF2-40B4-BE49-F238E27FC236}">
              <a16:creationId xmlns:a16="http://schemas.microsoft.com/office/drawing/2014/main" id="{192825C3-0315-4332-B326-EDDEE7D9C139}"/>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8" name="正方形/長方形 547">
          <a:extLst>
            <a:ext uri="{FF2B5EF4-FFF2-40B4-BE49-F238E27FC236}">
              <a16:creationId xmlns:a16="http://schemas.microsoft.com/office/drawing/2014/main" id="{349B8ADB-3AF4-47EE-BECE-56505DFEB219}"/>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9" name="テキスト ボックス 548">
          <a:extLst>
            <a:ext uri="{FF2B5EF4-FFF2-40B4-BE49-F238E27FC236}">
              <a16:creationId xmlns:a16="http://schemas.microsoft.com/office/drawing/2014/main" id="{989CD1D5-30AD-4B00-8E9B-EEE8DAEDC072}"/>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類似団体と比較して有形固定資産減価償却率が特に高くなっている施設は、福祉施設、消防施設である。</a:t>
          </a:r>
          <a:endParaRPr lang="ja-JP" altLang="ja-JP" sz="1400">
            <a:effectLst/>
          </a:endParaRPr>
        </a:p>
        <a:p>
          <a:r>
            <a:rPr kumimoji="1" lang="ja-JP" altLang="ja-JP" sz="1100">
              <a:solidFill>
                <a:schemeClr val="dk1"/>
              </a:solidFill>
              <a:effectLst/>
              <a:latin typeface="+mn-lt"/>
              <a:ea typeface="+mn-ea"/>
              <a:cs typeface="+mn-cs"/>
            </a:rPr>
            <a:t>福祉施設については、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年度に「かさぎ紡ぎの館」の新築工事の比較的大きな投資を行った結果、平成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年度の減価償却費は増加している。今後は</a:t>
          </a:r>
          <a:r>
            <a:rPr kumimoji="1" lang="ja-JP" altLang="ja-JP" sz="1100">
              <a:solidFill>
                <a:schemeClr val="dk1"/>
              </a:solidFill>
              <a:effectLst/>
              <a:latin typeface="+mn-lt"/>
              <a:ea typeface="+mn-ea"/>
              <a:cs typeface="+mn-cs"/>
            </a:rPr>
            <a:t>老朽化対策に取り組んでいく。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消防施設については、防火水槽が有形固定資産減価償却率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高くなっている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多くが昭和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年代につくられているためと考えられる。</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老朽化対策に取り組んでいく。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1,330
23.52
1,618,739
1,528,866
77,318
869,053
1,336,217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若年層の転出等や高い高齢化率</a:t>
          </a:r>
          <a:r>
            <a:rPr kumimoji="1" lang="en-US" altLang="ja-JP" sz="1100">
              <a:solidFill>
                <a:schemeClr val="dk1"/>
              </a:solidFill>
              <a:effectLst/>
              <a:latin typeface="+mn-lt"/>
              <a:ea typeface="+mn-ea"/>
              <a:cs typeface="+mn-cs"/>
            </a:rPr>
            <a:t>(50.69</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に加え、町内に中心となる産業もないこと等から自主財源の要となる町税は歳入総額に対して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程度しかない。財政基盤が弱く、以前から交付税に頼りきった財政運営を強いられているため、地方税の徴収強化等の取組を通じて財政基盤の強化を図るとともに、引き続き歳出面の抑制に努める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124206</xdr:rowOff>
    </xdr:from>
    <xdr:to>
      <xdr:col>23</xdr:col>
      <xdr:colOff>133350</xdr:colOff>
      <xdr:row>43</xdr:row>
      <xdr:rowOff>124206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4965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114554</xdr:rowOff>
    </xdr:from>
    <xdr:to>
      <xdr:col>19</xdr:col>
      <xdr:colOff>133350</xdr:colOff>
      <xdr:row>43</xdr:row>
      <xdr:rowOff>124206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104902</xdr:rowOff>
    </xdr:from>
    <xdr:to>
      <xdr:col>15</xdr:col>
      <xdr:colOff>82550</xdr:colOff>
      <xdr:row>43</xdr:row>
      <xdr:rowOff>114554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7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159783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104902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6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140479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73406</xdr:rowOff>
    </xdr:from>
    <xdr:to>
      <xdr:col>23</xdr:col>
      <xdr:colOff>184150</xdr:colOff>
      <xdr:row>44</xdr:row>
      <xdr:rowOff>3556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89933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73406</xdr:rowOff>
    </xdr:from>
    <xdr:to>
      <xdr:col>19</xdr:col>
      <xdr:colOff>184150</xdr:colOff>
      <xdr:row>44</xdr:row>
      <xdr:rowOff>3556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13733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63754</xdr:rowOff>
    </xdr:from>
    <xdr:to>
      <xdr:col>15</xdr:col>
      <xdr:colOff>133350</xdr:colOff>
      <xdr:row>43</xdr:row>
      <xdr:rowOff>165354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54102</xdr:rowOff>
    </xdr:from>
    <xdr:to>
      <xdr:col>11</xdr:col>
      <xdr:colOff>82550</xdr:colOff>
      <xdr:row>43</xdr:row>
      <xdr:rowOff>155702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140479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当町の当該比率は以前より</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％を超える状況が続いていたが、平成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年度に実施した起債の繰上償還等により平成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年度の公債費が前年度比</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百万減となった。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しかし、当町の以前からの課題である住民の少子高齢化、若年層の転出等による人口減により、個人住民税の減収、立地条件による法人数の少なさ、都市部への交通アクセスの悪さ等による土地価格の安さ等から地方税の収入は、歳入総額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割程度しかなく、交付税に頼りきった財政運営を強いられていることに変わりない状況となっている。</a:t>
          </a:r>
          <a:endParaRPr lang="ja-JP" altLang="ja-JP" sz="1400">
            <a:effectLst/>
          </a:endParaRPr>
        </a:p>
        <a:p>
          <a:r>
            <a:rPr kumimoji="1" lang="ja-JP" altLang="ja-JP" sz="1100">
              <a:solidFill>
                <a:schemeClr val="dk1"/>
              </a:solidFill>
              <a:effectLst/>
              <a:latin typeface="+mn-lt"/>
              <a:ea typeface="+mn-ea"/>
              <a:cs typeface="+mn-cs"/>
            </a:rPr>
            <a:t>　今後も引き続き財政健全化に向けた姿勢を崩さず、健全化を図る必要がある。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10689</xdr:rowOff>
    </xdr:from>
    <xdr:to>
      <xdr:col>23</xdr:col>
      <xdr:colOff>133350</xdr:colOff>
      <xdr:row>65</xdr:row>
      <xdr:rowOff>18732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15493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164571</xdr:rowOff>
    </xdr:from>
    <xdr:to>
      <xdr:col>19</xdr:col>
      <xdr:colOff>133350</xdr:colOff>
      <xdr:row>65</xdr:row>
      <xdr:rowOff>10689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65921"/>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164571</xdr:rowOff>
    </xdr:from>
    <xdr:to>
      <xdr:col>15</xdr:col>
      <xdr:colOff>82550</xdr:colOff>
      <xdr:row>63</xdr:row>
      <xdr:rowOff>166581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65921"/>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166581</xdr:rowOff>
    </xdr:from>
    <xdr:to>
      <xdr:col>11</xdr:col>
      <xdr:colOff>31750</xdr:colOff>
      <xdr:row>66</xdr:row>
      <xdr:rowOff>70485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67931"/>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139382</xdr:rowOff>
    </xdr:from>
    <xdr:to>
      <xdr:col>23</xdr:col>
      <xdr:colOff>184150</xdr:colOff>
      <xdr:row>65</xdr:row>
      <xdr:rowOff>69532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111459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8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131339</xdr:rowOff>
    </xdr:from>
    <xdr:to>
      <xdr:col>19</xdr:col>
      <xdr:colOff>184150</xdr:colOff>
      <xdr:row>65</xdr:row>
      <xdr:rowOff>61489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46266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90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113771</xdr:rowOff>
    </xdr:from>
    <xdr:to>
      <xdr:col>15</xdr:col>
      <xdr:colOff>133350</xdr:colOff>
      <xdr:row>64</xdr:row>
      <xdr:rowOff>43921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28698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0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115781</xdr:rowOff>
    </xdr:from>
    <xdr:to>
      <xdr:col>11</xdr:col>
      <xdr:colOff>82550</xdr:colOff>
      <xdr:row>64</xdr:row>
      <xdr:rowOff>45931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30708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19685</xdr:rowOff>
    </xdr:from>
    <xdr:to>
      <xdr:col>7</xdr:col>
      <xdr:colOff>31750</xdr:colOff>
      <xdr:row>66</xdr:row>
      <xdr:rowOff>121285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106062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[391,405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当町の人口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従前より類似団体平均値より低い水準を示している。これは、物件費が、教育その他の行政サービスについて一部事務組合等に事務移管しているため物件費でなく補助費として計上され、結果</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物件費としては比較的</a:t>
          </a:r>
          <a:r>
            <a:rPr kumimoji="1" lang="ja-JP" altLang="en-US" sz="1100">
              <a:solidFill>
                <a:schemeClr val="dk1"/>
              </a:solidFill>
              <a:effectLst/>
              <a:latin typeface="+mn-lt"/>
              <a:ea typeface="+mn-ea"/>
              <a:cs typeface="+mn-cs"/>
            </a:rPr>
            <a:t>低い数値で現れる。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150250</xdr:rowOff>
    </xdr:from>
    <xdr:to>
      <xdr:col>23</xdr:col>
      <xdr:colOff>133350</xdr:colOff>
      <xdr:row>80</xdr:row>
      <xdr:rowOff>162137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66250"/>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146914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62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143072</xdr:rowOff>
    </xdr:from>
    <xdr:to>
      <xdr:col>19</xdr:col>
      <xdr:colOff>133350</xdr:colOff>
      <xdr:row>80</xdr:row>
      <xdr:rowOff>150250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59072"/>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135578</xdr:rowOff>
    </xdr:from>
    <xdr:to>
      <xdr:col>15</xdr:col>
      <xdr:colOff>82550</xdr:colOff>
      <xdr:row>80</xdr:row>
      <xdr:rowOff>143072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51578"/>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130511</xdr:rowOff>
    </xdr:from>
    <xdr:to>
      <xdr:col>11</xdr:col>
      <xdr:colOff>31750</xdr:colOff>
      <xdr:row>80</xdr:row>
      <xdr:rowOff>135578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46511"/>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111337</xdr:rowOff>
    </xdr:from>
    <xdr:to>
      <xdr:col>23</xdr:col>
      <xdr:colOff>184150</xdr:colOff>
      <xdr:row>81</xdr:row>
      <xdr:rowOff>41487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32614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4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99450</xdr:rowOff>
    </xdr:from>
    <xdr:to>
      <xdr:col>19</xdr:col>
      <xdr:colOff>184150</xdr:colOff>
      <xdr:row>81</xdr:row>
      <xdr:rowOff>29600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39777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92272</xdr:rowOff>
    </xdr:from>
    <xdr:to>
      <xdr:col>15</xdr:col>
      <xdr:colOff>133350</xdr:colOff>
      <xdr:row>81</xdr:row>
      <xdr:rowOff>22422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32599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84778</xdr:rowOff>
    </xdr:from>
    <xdr:to>
      <xdr:col>11</xdr:col>
      <xdr:colOff>82550</xdr:colOff>
      <xdr:row>81</xdr:row>
      <xdr:rowOff>14928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0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25105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6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79711</xdr:rowOff>
    </xdr:from>
    <xdr:to>
      <xdr:col>7</xdr:col>
      <xdr:colOff>31750</xdr:colOff>
      <xdr:row>81</xdr:row>
      <xdr:rowOff>9861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20038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6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当町は類似団体平均及び全国平均としても職員給与は低い水準にあり、これはここ数年で達成した数値ではなく、以前より努力し続けた結果である。</a:t>
          </a:r>
          <a:endParaRPr lang="ja-JP" altLang="ja-JP" sz="1400">
            <a:effectLst/>
          </a:endParaRPr>
        </a:p>
        <a:p>
          <a:r>
            <a:rPr kumimoji="1" lang="ja-JP" altLang="ja-JP" sz="1100">
              <a:solidFill>
                <a:schemeClr val="dk1"/>
              </a:solidFill>
              <a:effectLst/>
              <a:latin typeface="+mn-lt"/>
              <a:ea typeface="+mn-ea"/>
              <a:cs typeface="+mn-cs"/>
            </a:rPr>
            <a:t>　更なる財政健全化に向け、今後も給与水準の適正化を保つよう努力する。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169545</xdr:rowOff>
    </xdr:from>
    <xdr:to>
      <xdr:col>81</xdr:col>
      <xdr:colOff>44450</xdr:colOff>
      <xdr:row>85</xdr:row>
      <xdr:rowOff>67945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39989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169545</xdr:rowOff>
    </xdr:from>
    <xdr:to>
      <xdr:col>77</xdr:col>
      <xdr:colOff>44450</xdr:colOff>
      <xdr:row>84</xdr:row>
      <xdr:rowOff>148907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399895"/>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76518</xdr:rowOff>
    </xdr:from>
    <xdr:to>
      <xdr:col>72</xdr:col>
      <xdr:colOff>203200</xdr:colOff>
      <xdr:row>84</xdr:row>
      <xdr:rowOff>148907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47831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121286</xdr:rowOff>
    </xdr:from>
    <xdr:to>
      <xdr:col>68</xdr:col>
      <xdr:colOff>152400</xdr:colOff>
      <xdr:row>84</xdr:row>
      <xdr:rowOff>76518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351636"/>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17145</xdr:rowOff>
    </xdr:from>
    <xdr:to>
      <xdr:col>81</xdr:col>
      <xdr:colOff>95250</xdr:colOff>
      <xdr:row>85</xdr:row>
      <xdr:rowOff>118745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33672</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43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118745</xdr:rowOff>
    </xdr:from>
    <xdr:to>
      <xdr:col>77</xdr:col>
      <xdr:colOff>95250</xdr:colOff>
      <xdr:row>84</xdr:row>
      <xdr:rowOff>48895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59072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11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98107</xdr:rowOff>
    </xdr:from>
    <xdr:to>
      <xdr:col>73</xdr:col>
      <xdr:colOff>44450</xdr:colOff>
      <xdr:row>85</xdr:row>
      <xdr:rowOff>28257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38434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25718</xdr:rowOff>
    </xdr:from>
    <xdr:to>
      <xdr:col>68</xdr:col>
      <xdr:colOff>203200</xdr:colOff>
      <xdr:row>84</xdr:row>
      <xdr:rowOff>127318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4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137495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19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70486</xdr:rowOff>
    </xdr:from>
    <xdr:to>
      <xdr:col>64</xdr:col>
      <xdr:colOff>152400</xdr:colOff>
      <xdr:row>84</xdr:row>
      <xdr:rowOff>636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30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10813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06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人口の減少が顕著であり類似団体平均を上回っている。</a:t>
          </a:r>
          <a:r>
            <a:rPr kumimoji="1" lang="ja-JP" altLang="en-US" sz="1100">
              <a:solidFill>
                <a:schemeClr val="dk1"/>
              </a:solidFill>
              <a:effectLst/>
              <a:latin typeface="+mn-lt"/>
              <a:ea typeface="+mn-ea"/>
              <a:cs typeface="+mn-cs"/>
            </a:rPr>
            <a:t>職員数は</a:t>
          </a:r>
          <a:r>
            <a:rPr kumimoji="1" lang="ja-JP" altLang="ja-JP" sz="1100">
              <a:solidFill>
                <a:schemeClr val="dk1"/>
              </a:solidFill>
              <a:effectLst/>
              <a:latin typeface="+mn-lt"/>
              <a:ea typeface="+mn-ea"/>
              <a:cs typeface="+mn-cs"/>
            </a:rPr>
            <a:t>経常経費に大きく関わるため、退職者の補充を最小限にする</a:t>
          </a:r>
          <a:r>
            <a:rPr kumimoji="1" lang="ja-JP" altLang="en-US" sz="1100">
              <a:solidFill>
                <a:schemeClr val="dk1"/>
              </a:solidFill>
              <a:effectLst/>
              <a:latin typeface="+mn-lt"/>
              <a:ea typeface="+mn-ea"/>
              <a:cs typeface="+mn-cs"/>
            </a:rPr>
            <a:t>とともに</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の見直し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適材適所の人員配置を一層</a:t>
          </a:r>
          <a:r>
            <a:rPr kumimoji="1" lang="ja-JP" altLang="en-US" sz="1100">
              <a:solidFill>
                <a:schemeClr val="dk1"/>
              </a:solidFill>
              <a:effectLst/>
              <a:latin typeface="+mn-lt"/>
              <a:ea typeface="+mn-ea"/>
              <a:cs typeface="+mn-cs"/>
            </a:rPr>
            <a:t>進め</a:t>
          </a:r>
          <a:r>
            <a:rPr kumimoji="1" lang="ja-JP" altLang="ja-JP" sz="1100">
              <a:solidFill>
                <a:schemeClr val="dk1"/>
              </a:solidFill>
              <a:effectLst/>
              <a:latin typeface="+mn-lt"/>
              <a:ea typeface="+mn-ea"/>
              <a:cs typeface="+mn-cs"/>
            </a:rPr>
            <a:t>、適切な定員管理に努める。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25745</xdr:rowOff>
    </xdr:from>
    <xdr:to>
      <xdr:col>81</xdr:col>
      <xdr:colOff>44450</xdr:colOff>
      <xdr:row>60</xdr:row>
      <xdr:rowOff>34133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312745"/>
          <a:ext cx="8382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23906</xdr:rowOff>
    </xdr:from>
    <xdr:to>
      <xdr:col>77</xdr:col>
      <xdr:colOff>44450</xdr:colOff>
      <xdr:row>60</xdr:row>
      <xdr:rowOff>34133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10906"/>
          <a:ext cx="889000" cy="1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162034</xdr:rowOff>
    </xdr:from>
    <xdr:to>
      <xdr:col>72</xdr:col>
      <xdr:colOff>203200</xdr:colOff>
      <xdr:row>60</xdr:row>
      <xdr:rowOff>23906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77584"/>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148360</xdr:rowOff>
    </xdr:from>
    <xdr:to>
      <xdr:col>68</xdr:col>
      <xdr:colOff>152400</xdr:colOff>
      <xdr:row>59</xdr:row>
      <xdr:rowOff>162034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63910"/>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146395</xdr:rowOff>
    </xdr:from>
    <xdr:to>
      <xdr:col>81</xdr:col>
      <xdr:colOff>95250</xdr:colOff>
      <xdr:row>60</xdr:row>
      <xdr:rowOff>76545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118472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3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154783</xdr:rowOff>
    </xdr:from>
    <xdr:to>
      <xdr:col>77</xdr:col>
      <xdr:colOff>95250</xdr:colOff>
      <xdr:row>60</xdr:row>
      <xdr:rowOff>84933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69710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356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144556</xdr:rowOff>
    </xdr:from>
    <xdr:to>
      <xdr:col>73</xdr:col>
      <xdr:colOff>44450</xdr:colOff>
      <xdr:row>60</xdr:row>
      <xdr:rowOff>74706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6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59483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34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111234</xdr:rowOff>
    </xdr:from>
    <xdr:to>
      <xdr:col>68</xdr:col>
      <xdr:colOff>203200</xdr:colOff>
      <xdr:row>60</xdr:row>
      <xdr:rowOff>41384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26161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31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97560</xdr:rowOff>
    </xdr:from>
    <xdr:to>
      <xdr:col>64</xdr:col>
      <xdr:colOff>152400</xdr:colOff>
      <xdr:row>60</xdr:row>
      <xdr:rowOff>27710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12487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2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当町の当該比率は、平成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年度に実施した繰上償還や既発債の償還終了等により数値の改善が図られている</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年度に比べ元利償還金額は減少しているものの、各税収等の減により標準財政規模が縮小したことで、実質公債費比率の増加を招くこととなった。</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30480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8498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122174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84987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122174</xdr:rowOff>
    </xdr:from>
    <xdr:to>
      <xdr:col>72</xdr:col>
      <xdr:colOff>203200</xdr:colOff>
      <xdr:row>41</xdr:row>
      <xdr:rowOff>124460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98017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43</xdr:row>
      <xdr:rowOff>3556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15391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71374</xdr:rowOff>
    </xdr:from>
    <xdr:to>
      <xdr:col>73</xdr:col>
      <xdr:colOff>44450</xdr:colOff>
      <xdr:row>41</xdr:row>
      <xdr:rowOff>1524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11701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124206</xdr:rowOff>
    </xdr:from>
    <xdr:to>
      <xdr:col>64</xdr:col>
      <xdr:colOff>152400</xdr:colOff>
      <xdr:row>43</xdr:row>
      <xdr:rowOff>54356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39133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latin typeface="游ゴシック 本文"/>
              <a:ea typeface="ＭＳ Ｐゴシック" panose="020B0600070205080204" pitchFamily="50" charset="-128"/>
            </a:rPr>
            <a:t>　</a:t>
          </a:r>
          <a:r>
            <a:rPr kumimoji="1" lang="ja-JP" altLang="ja-JP" sz="1100">
              <a:solidFill>
                <a:schemeClr val="dk1"/>
              </a:solidFill>
              <a:effectLst/>
              <a:latin typeface="+mn-lt"/>
              <a:ea typeface="+mn-ea"/>
              <a:cs typeface="+mn-cs"/>
            </a:rPr>
            <a:t>小学校のトイレ改修や道路や橋の改良・修繕等事業費の借入による将来負担額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した一方で</a:t>
          </a:r>
          <a:r>
            <a:rPr kumimoji="1" lang="ja-JP" altLang="ja-JP" sz="1100">
              <a:solidFill>
                <a:schemeClr val="dk1"/>
              </a:solidFill>
              <a:effectLst/>
              <a:latin typeface="+mn-lt"/>
              <a:ea typeface="+mn-ea"/>
              <a:cs typeface="+mn-cs"/>
            </a:rPr>
            <a:t>、各税収等の減少により標準財政規模が縮小した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将来負担比率の増加を招くこととなった。</a:t>
          </a:r>
          <a:endParaRPr lang="ja-JP" altLang="ja-JP">
            <a:effectLst/>
          </a:endParaRPr>
        </a:p>
        <a:p>
          <a:endParaRPr kumimoji="1" lang="ja-JP" altLang="en-US" sz="1100">
            <a:latin typeface="游ゴシック 本文"/>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110321</xdr:rowOff>
    </xdr:from>
    <xdr:to>
      <xdr:col>81</xdr:col>
      <xdr:colOff>95250</xdr:colOff>
      <xdr:row>14</xdr:row>
      <xdr:rowOff>40471</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3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82398</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31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3462000" y="24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149919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1,330
23.52
1,618,739
1,528,866
77,318
869,053
1,336,217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ラスパイレス指数が示すとおり、当町職員の給与水準が</a:t>
          </a:r>
          <a:r>
            <a:rPr kumimoji="1" lang="ja-JP" altLang="en-US" sz="1050">
              <a:solidFill>
                <a:schemeClr val="dk1"/>
              </a:solidFill>
              <a:effectLst/>
              <a:latin typeface="+mn-lt"/>
              <a:ea typeface="+mn-ea"/>
              <a:cs typeface="+mn-cs"/>
            </a:rPr>
            <a:t>類似団体と比較して高いというわけではないが、</a:t>
          </a:r>
          <a:r>
            <a:rPr kumimoji="1" lang="ja-JP" altLang="ja-JP" sz="1050">
              <a:solidFill>
                <a:schemeClr val="dk1"/>
              </a:solidFill>
              <a:effectLst/>
              <a:latin typeface="+mn-lt"/>
              <a:ea typeface="+mn-ea"/>
              <a:cs typeface="+mn-cs"/>
            </a:rPr>
            <a:t>人口</a:t>
          </a:r>
          <a:r>
            <a:rPr kumimoji="1" lang="en-US" altLang="ja-JP" sz="1050">
              <a:solidFill>
                <a:schemeClr val="dk1"/>
              </a:solidFill>
              <a:effectLst/>
              <a:latin typeface="+mn-lt"/>
              <a:ea typeface="+mn-ea"/>
              <a:cs typeface="+mn-cs"/>
            </a:rPr>
            <a:t>1,000</a:t>
          </a:r>
          <a:r>
            <a:rPr kumimoji="1" lang="ja-JP" altLang="ja-JP" sz="1050">
              <a:solidFill>
                <a:schemeClr val="dk1"/>
              </a:solidFill>
              <a:effectLst/>
              <a:latin typeface="+mn-lt"/>
              <a:ea typeface="+mn-ea"/>
              <a:cs typeface="+mn-cs"/>
            </a:rPr>
            <a:t>人当たり職員数が類似団体と比較して多いことと併せて、一部事務組合等負担金（補助費等）に含まれる人件費に準ずる費用の割合が高い</a:t>
          </a:r>
          <a:r>
            <a:rPr kumimoji="1" lang="ja-JP" altLang="en-US" sz="1050">
              <a:solidFill>
                <a:schemeClr val="dk1"/>
              </a:solidFill>
              <a:effectLst/>
              <a:latin typeface="+mn-lt"/>
              <a:ea typeface="+mn-ea"/>
              <a:cs typeface="+mn-cs"/>
            </a:rPr>
            <a:t>ことから、</a:t>
          </a:r>
          <a:r>
            <a:rPr kumimoji="1" lang="ja-JP" altLang="ja-JP" sz="1050">
              <a:solidFill>
                <a:schemeClr val="dk1"/>
              </a:solidFill>
              <a:effectLst/>
              <a:latin typeface="+mn-lt"/>
              <a:ea typeface="+mn-ea"/>
              <a:cs typeface="+mn-cs"/>
            </a:rPr>
            <a:t>人件費は</a:t>
          </a:r>
          <a:r>
            <a:rPr kumimoji="1" lang="ja-JP" altLang="en-US" sz="1050">
              <a:solidFill>
                <a:schemeClr val="dk1"/>
              </a:solidFill>
              <a:effectLst/>
              <a:latin typeface="+mn-lt"/>
              <a:ea typeface="+mn-ea"/>
              <a:cs typeface="+mn-cs"/>
            </a:rPr>
            <a:t>比較的</a:t>
          </a:r>
          <a:r>
            <a:rPr kumimoji="1" lang="ja-JP" altLang="ja-JP" sz="1050">
              <a:solidFill>
                <a:schemeClr val="dk1"/>
              </a:solidFill>
              <a:effectLst/>
              <a:latin typeface="+mn-lt"/>
              <a:ea typeface="+mn-ea"/>
              <a:cs typeface="+mn-cs"/>
            </a:rPr>
            <a:t>高い</a:t>
          </a:r>
          <a:r>
            <a:rPr kumimoji="1" lang="ja-JP" altLang="en-US" sz="1050">
              <a:solidFill>
                <a:schemeClr val="dk1"/>
              </a:solidFill>
              <a:effectLst/>
              <a:latin typeface="+mn-lt"/>
              <a:ea typeface="+mn-ea"/>
              <a:cs typeface="+mn-cs"/>
            </a:rPr>
            <a:t>数値となる</a:t>
          </a:r>
          <a:r>
            <a:rPr kumimoji="1" lang="ja-JP" altLang="ja-JP" sz="1050">
              <a:solidFill>
                <a:schemeClr val="dk1"/>
              </a:solidFill>
              <a:effectLst/>
              <a:latin typeface="+mn-lt"/>
              <a:ea typeface="+mn-ea"/>
              <a:cs typeface="+mn-cs"/>
            </a:rPr>
            <a:t>。</a:t>
          </a:r>
          <a:endParaRPr lang="ja-JP" altLang="ja-JP" sz="1050">
            <a:effectLst/>
          </a:endParaRPr>
        </a:p>
        <a:p>
          <a:r>
            <a:rPr kumimoji="1" lang="ja-JP" altLang="ja-JP" sz="1050">
              <a:solidFill>
                <a:schemeClr val="dk1"/>
              </a:solidFill>
              <a:effectLst/>
              <a:latin typeface="+mn-lt"/>
              <a:ea typeface="+mn-ea"/>
              <a:cs typeface="+mn-cs"/>
            </a:rPr>
            <a:t>　今後も退職者の補充を最小限にするよう努め、適材適所の人員配置を心掛ける等、適切な定員管理に努める。</a:t>
          </a:r>
          <a:endParaRPr lang="ja-JP" altLang="ja-JP" sz="105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157480</xdr:rowOff>
    </xdr:from>
    <xdr:to>
      <xdr:col>24</xdr:col>
      <xdr:colOff>25400</xdr:colOff>
      <xdr:row>36</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582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0964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096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88900</xdr:rowOff>
    </xdr:from>
    <xdr:to>
      <xdr:col>11</xdr:col>
      <xdr:colOff>9525</xdr:colOff>
      <xdr:row>36</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8965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129540</xdr:rowOff>
    </xdr:from>
    <xdr:to>
      <xdr:col>24</xdr:col>
      <xdr:colOff>76200</xdr:colOff>
      <xdr:row>36</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106680</xdr:rowOff>
    </xdr:from>
    <xdr:to>
      <xdr:col>20</xdr:col>
      <xdr:colOff>38100</xdr:colOff>
      <xdr:row>36</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38100</xdr:rowOff>
    </xdr:from>
    <xdr:to>
      <xdr:col>11</xdr:col>
      <xdr:colOff>60325</xdr:colOff>
      <xdr:row>35</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41910</xdr:rowOff>
    </xdr:from>
    <xdr:to>
      <xdr:col>6</xdr:col>
      <xdr:colOff>171450</xdr:colOff>
      <xdr:row>36</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類似団体平均と比較して物件費は低い水準を示している。</a:t>
          </a:r>
          <a:endParaRPr lang="ja-JP" altLang="ja-JP" sz="1400">
            <a:effectLst/>
          </a:endParaRPr>
        </a:p>
        <a:p>
          <a:r>
            <a:rPr kumimoji="1" lang="ja-JP" altLang="ja-JP" sz="1100">
              <a:solidFill>
                <a:schemeClr val="dk1"/>
              </a:solidFill>
              <a:effectLst/>
              <a:latin typeface="+mn-lt"/>
              <a:ea typeface="+mn-ea"/>
              <a:cs typeface="+mn-cs"/>
            </a:rPr>
            <a:t>　物件費が類似団体平均を大きく下回っているのは、当町の行政規模が小さ</a:t>
          </a:r>
          <a:r>
            <a:rPr kumimoji="1" lang="ja-JP" altLang="en-US" sz="1100">
              <a:solidFill>
                <a:schemeClr val="dk1"/>
              </a:solidFill>
              <a:effectLst/>
              <a:latin typeface="+mn-lt"/>
              <a:ea typeface="+mn-ea"/>
              <a:cs typeface="+mn-cs"/>
            </a:rPr>
            <a:t>く、また、</a:t>
          </a:r>
          <a:r>
            <a:rPr kumimoji="1" lang="ja-JP" altLang="ja-JP" sz="1100">
              <a:solidFill>
                <a:schemeClr val="dk1"/>
              </a:solidFill>
              <a:effectLst/>
              <a:latin typeface="+mn-lt"/>
              <a:ea typeface="+mn-ea"/>
              <a:cs typeface="+mn-cs"/>
            </a:rPr>
            <a:t>教育その他の行政サービスについて、一部事務組合等に事務移管しているため、物件費ではなく補助費として計上され、結果、物件費</a:t>
          </a:r>
          <a:r>
            <a:rPr kumimoji="1" lang="ja-JP" altLang="en-US" sz="1100">
              <a:solidFill>
                <a:schemeClr val="dk1"/>
              </a:solidFill>
              <a:effectLst/>
              <a:latin typeface="+mn-lt"/>
              <a:ea typeface="+mn-ea"/>
              <a:cs typeface="+mn-cs"/>
            </a:rPr>
            <a:t>は比較的</a:t>
          </a:r>
          <a:r>
            <a:rPr kumimoji="1" lang="ja-JP" altLang="ja-JP" sz="1100">
              <a:solidFill>
                <a:schemeClr val="dk1"/>
              </a:solidFill>
              <a:effectLst/>
              <a:latin typeface="+mn-lt"/>
              <a:ea typeface="+mn-ea"/>
              <a:cs typeface="+mn-cs"/>
            </a:rPr>
            <a:t>低</a:t>
          </a:r>
          <a:r>
            <a:rPr kumimoji="1" lang="ja-JP" altLang="en-US" sz="1100">
              <a:solidFill>
                <a:schemeClr val="dk1"/>
              </a:solidFill>
              <a:effectLst/>
              <a:latin typeface="+mn-lt"/>
              <a:ea typeface="+mn-ea"/>
              <a:cs typeface="+mn-cs"/>
            </a:rPr>
            <a:t>い数値となる。</a:t>
          </a:r>
          <a:endParaRPr lang="ja-JP" altLang="ja-JP" sz="1400">
            <a:effectLst/>
          </a:endParaRPr>
        </a:p>
        <a:p>
          <a:r>
            <a:rPr kumimoji="1" lang="ja-JP" altLang="ja-JP" sz="1100">
              <a:solidFill>
                <a:schemeClr val="dk1"/>
              </a:solidFill>
              <a:effectLst/>
              <a:latin typeface="+mn-lt"/>
              <a:ea typeface="+mn-ea"/>
              <a:cs typeface="+mn-cs"/>
            </a:rPr>
            <a:t>　今後も物件費の抑制に取り組んでいく。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88138</xdr:rowOff>
    </xdr:from>
    <xdr:to>
      <xdr:col>82</xdr:col>
      <xdr:colOff>107950</xdr:colOff>
      <xdr:row>15</xdr:row>
      <xdr:rowOff>152146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6598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51562</xdr:rowOff>
    </xdr:from>
    <xdr:to>
      <xdr:col>78</xdr:col>
      <xdr:colOff>69850</xdr:colOff>
      <xdr:row>15</xdr:row>
      <xdr:rowOff>88138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6233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159004</xdr:rowOff>
    </xdr:from>
    <xdr:to>
      <xdr:col>73</xdr:col>
      <xdr:colOff>180975</xdr:colOff>
      <xdr:row>15</xdr:row>
      <xdr:rowOff>51562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5593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159004</xdr:rowOff>
    </xdr:from>
    <xdr:to>
      <xdr:col>69</xdr:col>
      <xdr:colOff>92075</xdr:colOff>
      <xdr:row>15</xdr:row>
      <xdr:rowOff>78994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5593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101346</xdr:rowOff>
    </xdr:from>
    <xdr:to>
      <xdr:col>82</xdr:col>
      <xdr:colOff>158750</xdr:colOff>
      <xdr:row>16</xdr:row>
      <xdr:rowOff>31496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117873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1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37338</xdr:rowOff>
    </xdr:from>
    <xdr:to>
      <xdr:col>78</xdr:col>
      <xdr:colOff>120650</xdr:colOff>
      <xdr:row>15</xdr:row>
      <xdr:rowOff>138938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xdr:rowOff>
    </xdr:from>
    <xdr:to>
      <xdr:col>74</xdr:col>
      <xdr:colOff>31750</xdr:colOff>
      <xdr:row>15</xdr:row>
      <xdr:rowOff>102362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112539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108204</xdr:rowOff>
    </xdr:from>
    <xdr:to>
      <xdr:col>69</xdr:col>
      <xdr:colOff>142875</xdr:colOff>
      <xdr:row>15</xdr:row>
      <xdr:rowOff>38354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48531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27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28194</xdr:rowOff>
    </xdr:from>
    <xdr:to>
      <xdr:col>65</xdr:col>
      <xdr:colOff>53975</xdr:colOff>
      <xdr:row>15</xdr:row>
      <xdr:rowOff>129794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139971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扶助費については</a:t>
          </a:r>
          <a:r>
            <a:rPr kumimoji="1" lang="ja-JP" altLang="ja-JP" sz="1100">
              <a:solidFill>
                <a:schemeClr val="dk1"/>
              </a:solidFill>
              <a:effectLst/>
              <a:latin typeface="+mn-lt"/>
              <a:ea typeface="+mn-ea"/>
              <a:cs typeface="+mn-cs"/>
            </a:rPr>
            <a:t>単独事業において、高齢者比率（</a:t>
          </a:r>
          <a:r>
            <a:rPr kumimoji="1" lang="en-US" altLang="ja-JP" sz="1100">
              <a:solidFill>
                <a:schemeClr val="dk1"/>
              </a:solidFill>
              <a:effectLst/>
              <a:latin typeface="+mn-lt"/>
              <a:ea typeface="+mn-ea"/>
              <a:cs typeface="+mn-cs"/>
            </a:rPr>
            <a:t>50.69</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月末）の高い当町の独自施策である老人手当、障害児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医療や重度心身障害老人健康管理事業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府制度に上乗せして補助</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等によるものと</a:t>
          </a:r>
          <a:r>
            <a:rPr kumimoji="1" lang="ja-JP" altLang="en-US" sz="1100">
              <a:solidFill>
                <a:schemeClr val="dk1"/>
              </a:solidFill>
              <a:effectLst/>
              <a:latin typeface="+mn-lt"/>
              <a:ea typeface="+mn-ea"/>
              <a:cs typeface="+mn-cs"/>
            </a:rPr>
            <a:t>考えられる。</a:t>
          </a:r>
          <a:r>
            <a:rPr kumimoji="1" lang="ja-JP" altLang="ja-JP" sz="1100">
              <a:solidFill>
                <a:schemeClr val="dk1"/>
              </a:solidFill>
              <a:effectLst/>
              <a:latin typeface="+mn-lt"/>
              <a:ea typeface="+mn-ea"/>
              <a:cs typeface="+mn-cs"/>
            </a:rPr>
            <a:t>高齢者に対する福祉事業の充実として講じた施策であるが、財政悪化の状況が続いており、今後は事業内容の見直しを図る。</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167822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159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55</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55</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29028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類似団体平均と比較してその他は少し高い位置を示している。</a:t>
          </a:r>
          <a:endParaRPr lang="ja-JP" altLang="ja-JP" sz="1400">
            <a:effectLst/>
          </a:endParaRPr>
        </a:p>
        <a:p>
          <a:r>
            <a:rPr kumimoji="1" lang="ja-JP" altLang="ja-JP" sz="1100">
              <a:solidFill>
                <a:schemeClr val="dk1"/>
              </a:solidFill>
              <a:effectLst/>
              <a:latin typeface="+mn-lt"/>
              <a:ea typeface="+mn-ea"/>
              <a:cs typeface="+mn-cs"/>
            </a:rPr>
            <a:t>　これは、簡易水道事業への公債費財源や赤字財源繰出が多く、施設整備・改修事業に充当した地方債の元利償還への充当が多いためである。今後も施設の老朽化等に伴う改修等が見込まれることから注視しなければならな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41275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9796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41275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9110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911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149860</xdr:rowOff>
    </xdr:from>
    <xdr:to>
      <xdr:col>69</xdr:col>
      <xdr:colOff>92075</xdr:colOff>
      <xdr:row>58</xdr:row>
      <xdr:rowOff>35560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9225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76852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99060</xdr:rowOff>
    </xdr:from>
    <xdr:to>
      <xdr:col>69</xdr:col>
      <xdr:colOff>142875</xdr:colOff>
      <xdr:row>58</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類似団体平均と比較して補助費は高い水準を示している。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a:t>
          </a:r>
          <a:r>
            <a:rPr kumimoji="1" lang="ja-JP" altLang="ja-JP" sz="1100">
              <a:solidFill>
                <a:schemeClr val="dk1"/>
              </a:solidFill>
              <a:effectLst/>
              <a:latin typeface="+mn-lt"/>
              <a:ea typeface="+mn-ea"/>
              <a:cs typeface="+mn-cs"/>
            </a:rPr>
            <a:t>れは、公債費や物件費</a:t>
          </a:r>
          <a:r>
            <a:rPr kumimoji="1" lang="ja-JP" altLang="en-US" sz="1100">
              <a:solidFill>
                <a:schemeClr val="dk1"/>
              </a:solidFill>
              <a:effectLst/>
              <a:latin typeface="+mn-lt"/>
              <a:ea typeface="+mn-ea"/>
              <a:cs typeface="+mn-cs"/>
            </a:rPr>
            <a:t>と同様</a:t>
          </a:r>
          <a:r>
            <a:rPr kumimoji="1" lang="ja-JP" altLang="ja-JP" sz="1100">
              <a:solidFill>
                <a:schemeClr val="dk1"/>
              </a:solidFill>
              <a:effectLst/>
              <a:latin typeface="+mn-lt"/>
              <a:ea typeface="+mn-ea"/>
              <a:cs typeface="+mn-cs"/>
            </a:rPr>
            <a:t>、一部事務組合等への負担金が多く、中でもごみ処理施設や教育行政を所管している相楽東部広域連合や消防組織となる相楽中部消防組合への負担金が多くを占めている</a:t>
          </a:r>
          <a:r>
            <a:rPr kumimoji="1" lang="ja-JP" altLang="en-US" sz="1100">
              <a:solidFill>
                <a:schemeClr val="dk1"/>
              </a:solidFill>
              <a:effectLst/>
              <a:latin typeface="+mn-lt"/>
              <a:ea typeface="+mn-ea"/>
              <a:cs typeface="+mn-cs"/>
            </a:rPr>
            <a:t>ため、比較的高い数値となる。</a:t>
          </a:r>
          <a:endParaRPr lang="ja-JP" altLang="ja-JP" sz="1400">
            <a:effectLst/>
          </a:endParaRPr>
        </a:p>
        <a:p>
          <a:r>
            <a:rPr kumimoji="1" lang="ja-JP" altLang="ja-JP" sz="1100">
              <a:solidFill>
                <a:schemeClr val="dk1"/>
              </a:solidFill>
              <a:effectLst/>
              <a:latin typeface="+mn-lt"/>
              <a:ea typeface="+mn-ea"/>
              <a:cs typeface="+mn-cs"/>
            </a:rPr>
            <a:t>　引き続き構成市町村と連携を図り、各市町村の現状に沿った負担金の見直し等を行い、負担金支出の適正化を図っていく必要がある。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43180</xdr:rowOff>
    </xdr:from>
    <xdr:to>
      <xdr:col>82</xdr:col>
      <xdr:colOff>107950</xdr:colOff>
      <xdr:row>39</xdr:row>
      <xdr:rowOff>54610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7297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153670</xdr:rowOff>
    </xdr:from>
    <xdr:to>
      <xdr:col>78</xdr:col>
      <xdr:colOff>69850</xdr:colOff>
      <xdr:row>39</xdr:row>
      <xdr:rowOff>54610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6687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38</xdr:row>
      <xdr:rowOff>153670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642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39</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64210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163830</xdr:rowOff>
    </xdr:from>
    <xdr:to>
      <xdr:col>82</xdr:col>
      <xdr:colOff>158750</xdr:colOff>
      <xdr:row>39</xdr:row>
      <xdr:rowOff>93980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135907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65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3810</xdr:rowOff>
    </xdr:from>
    <xdr:to>
      <xdr:col>78</xdr:col>
      <xdr:colOff>120650</xdr:colOff>
      <xdr:row>39</xdr:row>
      <xdr:rowOff>105410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90187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102870</xdr:rowOff>
    </xdr:from>
    <xdr:to>
      <xdr:col>74</xdr:col>
      <xdr:colOff>31750</xdr:colOff>
      <xdr:row>39</xdr:row>
      <xdr:rowOff>33020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17797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70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15240</xdr:rowOff>
    </xdr:from>
    <xdr:to>
      <xdr:col>65</xdr:col>
      <xdr:colOff>53975</xdr:colOff>
      <xdr:row>39</xdr:row>
      <xdr:rowOff>116840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7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101617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78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類似団体平均と比較して公債費は低い水準を示している。</a:t>
          </a:r>
          <a:endParaRPr lang="ja-JP" altLang="ja-JP" sz="1100">
            <a:effectLst/>
          </a:endParaRPr>
        </a:p>
        <a:p>
          <a:r>
            <a:rPr kumimoji="1" lang="ja-JP" altLang="ja-JP" sz="1000">
              <a:solidFill>
                <a:schemeClr val="dk1"/>
              </a:solidFill>
              <a:effectLst/>
              <a:latin typeface="+mn-lt"/>
              <a:ea typeface="+mn-ea"/>
              <a:cs typeface="+mn-cs"/>
            </a:rPr>
            <a:t>　これは、平成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年度に実施した地方債の繰上償還等により元利償還金が減少したことが数値の改善に寄与している。</a:t>
          </a:r>
          <a:endParaRPr lang="ja-JP" altLang="ja-JP" sz="1100">
            <a:effectLst/>
          </a:endParaRPr>
        </a:p>
        <a:p>
          <a:r>
            <a:rPr kumimoji="1" lang="ja-JP" altLang="ja-JP" sz="1000">
              <a:solidFill>
                <a:schemeClr val="dk1"/>
              </a:solidFill>
              <a:effectLst/>
              <a:latin typeface="+mn-lt"/>
              <a:ea typeface="+mn-ea"/>
              <a:cs typeface="+mn-cs"/>
            </a:rPr>
            <a:t>　併せて、一部事務組合への負担金のうち、公債費に充当した一般財源等額、いわゆる準元利償還金についても既発債の償還終了等により減額傾向にあるが、人口一人当たりの決算額が類似団体平均より高いことから今後も注視していく必要がある。</a:t>
          </a:r>
          <a:endParaRPr lang="ja-JP" altLang="ja-JP" sz="1100">
            <a:effectLst/>
          </a:endParaRPr>
        </a:p>
        <a:p>
          <a:r>
            <a:rPr kumimoji="1" lang="ja-JP" altLang="ja-JP" sz="1000">
              <a:solidFill>
                <a:schemeClr val="dk1"/>
              </a:solidFill>
              <a:effectLst/>
              <a:latin typeface="+mn-lt"/>
              <a:ea typeface="+mn-ea"/>
              <a:cs typeface="+mn-cs"/>
            </a:rPr>
            <a:t>　今後も地方債の抑制に努めるとともに、公債費負担の軽減を図るため、財政状況を踏まえながら繰上償還等を実施し、公債費の適正化に繋げていく。</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75</xdr:row>
      <xdr:rowOff>111760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438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111760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9209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62230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913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77</xdr:row>
      <xdr:rowOff>92711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913360"/>
          <a:ext cx="889000" cy="3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60960</xdr:rowOff>
    </xdr:from>
    <xdr:to>
      <xdr:col>20</xdr:col>
      <xdr:colOff>38100</xdr:colOff>
      <xdr:row>75</xdr:row>
      <xdr:rowOff>162561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類似団体平均と比較して公債費以外は高い位置を示している。</a:t>
          </a:r>
          <a:endParaRPr lang="ja-JP" altLang="ja-JP" sz="1100">
            <a:effectLst/>
          </a:endParaRPr>
        </a:p>
        <a:p>
          <a:r>
            <a:rPr kumimoji="1" lang="ja-JP" altLang="ja-JP" sz="1000">
              <a:solidFill>
                <a:schemeClr val="dk1"/>
              </a:solidFill>
              <a:effectLst/>
              <a:latin typeface="+mn-lt"/>
              <a:ea typeface="+mn-ea"/>
              <a:cs typeface="+mn-cs"/>
            </a:rPr>
            <a:t>　公債費以外では、以前より物件費等においては経常収支比率が低い数値に抑えられているが、とりわけ補助費においては高い数値となっている。</a:t>
          </a:r>
          <a:endParaRPr lang="ja-JP" altLang="ja-JP" sz="1100">
            <a:effectLst/>
          </a:endParaRPr>
        </a:p>
        <a:p>
          <a:r>
            <a:rPr kumimoji="1" lang="ja-JP" altLang="ja-JP" sz="1000">
              <a:solidFill>
                <a:schemeClr val="dk1"/>
              </a:solidFill>
              <a:effectLst/>
              <a:latin typeface="+mn-lt"/>
              <a:ea typeface="+mn-ea"/>
              <a:cs typeface="+mn-cs"/>
            </a:rPr>
            <a:t>　これは、補助費等</a:t>
          </a:r>
          <a:r>
            <a:rPr kumimoji="1" lang="ja-JP" altLang="en-US" sz="1000">
              <a:solidFill>
                <a:schemeClr val="dk1"/>
              </a:solidFill>
              <a:effectLst/>
              <a:latin typeface="+mn-lt"/>
              <a:ea typeface="+mn-ea"/>
              <a:cs typeface="+mn-cs"/>
            </a:rPr>
            <a:t>と同様</a:t>
          </a:r>
          <a:r>
            <a:rPr kumimoji="1" lang="ja-JP" altLang="ja-JP" sz="1000">
              <a:solidFill>
                <a:schemeClr val="dk1"/>
              </a:solidFill>
              <a:effectLst/>
              <a:latin typeface="+mn-lt"/>
              <a:ea typeface="+mn-ea"/>
              <a:cs typeface="+mn-cs"/>
            </a:rPr>
            <a:t>、一部事務組合等に対する負担金が多くなっているからである。今後は、各市町村の現状に沿った負担金の見直し等を行うため構成市町村と連携を図り、負担金の適正化及び経常経費の低減等に努める必要がある。</a:t>
          </a:r>
          <a:endParaRPr lang="ja-JP" altLang="ja-JP" sz="11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63319</xdr:rowOff>
    </xdr:from>
    <xdr:to>
      <xdr:col>82</xdr:col>
      <xdr:colOff>107950</xdr:colOff>
      <xdr:row>81</xdr:row>
      <xdr:rowOff>99242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9507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141695</xdr:rowOff>
    </xdr:from>
    <xdr:to>
      <xdr:col>78</xdr:col>
      <xdr:colOff>69850</xdr:colOff>
      <xdr:row>81</xdr:row>
      <xdr:rowOff>63319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686245"/>
          <a:ext cx="889000" cy="26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141695</xdr:rowOff>
    </xdr:from>
    <xdr:to>
      <xdr:col>73</xdr:col>
      <xdr:colOff>180975</xdr:colOff>
      <xdr:row>79</xdr:row>
      <xdr:rowOff>151493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6862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151493</xdr:rowOff>
    </xdr:from>
    <xdr:to>
      <xdr:col>69</xdr:col>
      <xdr:colOff>92075</xdr:colOff>
      <xdr:row>81</xdr:row>
      <xdr:rowOff>161289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696043"/>
          <a:ext cx="889000" cy="35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48442</xdr:rowOff>
    </xdr:from>
    <xdr:to>
      <xdr:col>82</xdr:col>
      <xdr:colOff>158750</xdr:colOff>
      <xdr:row>81</xdr:row>
      <xdr:rowOff>150042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9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20519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90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12519</xdr:rowOff>
    </xdr:from>
    <xdr:to>
      <xdr:col>78</xdr:col>
      <xdr:colOff>120650</xdr:colOff>
      <xdr:row>81</xdr:row>
      <xdr:rowOff>114119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89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98896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986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90895</xdr:rowOff>
    </xdr:from>
    <xdr:to>
      <xdr:col>74</xdr:col>
      <xdr:colOff>31750</xdr:colOff>
      <xdr:row>80</xdr:row>
      <xdr:rowOff>21045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5822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7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100693</xdr:rowOff>
    </xdr:from>
    <xdr:to>
      <xdr:col>69</xdr:col>
      <xdr:colOff>142875</xdr:colOff>
      <xdr:row>80</xdr:row>
      <xdr:rowOff>30843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15620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110489</xdr:rowOff>
    </xdr:from>
    <xdr:to>
      <xdr:col>65</xdr:col>
      <xdr:colOff>53975</xdr:colOff>
      <xdr:row>82</xdr:row>
      <xdr:rowOff>40639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25416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105924</xdr:rowOff>
    </xdr:from>
    <xdr:to>
      <xdr:col>29</xdr:col>
      <xdr:colOff>127000</xdr:colOff>
      <xdr:row>17</xdr:row>
      <xdr:rowOff>131219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68199"/>
          <a:ext cx="647700" cy="25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131219</xdr:rowOff>
    </xdr:from>
    <xdr:to>
      <xdr:col>26</xdr:col>
      <xdr:colOff>50800</xdr:colOff>
      <xdr:row>18</xdr:row>
      <xdr:rowOff>3281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93494"/>
          <a:ext cx="698500" cy="43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170685</xdr:rowOff>
    </xdr:from>
    <xdr:to>
      <xdr:col>22</xdr:col>
      <xdr:colOff>114300</xdr:colOff>
      <xdr:row>18</xdr:row>
      <xdr:rowOff>3281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132960"/>
          <a:ext cx="6985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170685</xdr:rowOff>
    </xdr:from>
    <xdr:to>
      <xdr:col>18</xdr:col>
      <xdr:colOff>177800</xdr:colOff>
      <xdr:row>18</xdr:row>
      <xdr:rowOff>14277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32960"/>
          <a:ext cx="698500" cy="1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55124</xdr:rowOff>
    </xdr:from>
    <xdr:to>
      <xdr:col>29</xdr:col>
      <xdr:colOff>177800</xdr:colOff>
      <xdr:row>17</xdr:row>
      <xdr:rowOff>156724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1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71651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6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80419</xdr:rowOff>
    </xdr:from>
    <xdr:to>
      <xdr:col>26</xdr:col>
      <xdr:colOff>101600</xdr:colOff>
      <xdr:row>18</xdr:row>
      <xdr:rowOff>10569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4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20746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11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123931</xdr:rowOff>
    </xdr:from>
    <xdr:to>
      <xdr:col>22</xdr:col>
      <xdr:colOff>165100</xdr:colOff>
      <xdr:row>18</xdr:row>
      <xdr:rowOff>54081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8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64258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5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119885</xdr:rowOff>
    </xdr:from>
    <xdr:to>
      <xdr:col>19</xdr:col>
      <xdr:colOff>38100</xdr:colOff>
      <xdr:row>18</xdr:row>
      <xdr:rowOff>50035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8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60212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5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134927</xdr:rowOff>
    </xdr:from>
    <xdr:to>
      <xdr:col>15</xdr:col>
      <xdr:colOff>101600</xdr:colOff>
      <xdr:row>18</xdr:row>
      <xdr:rowOff>65077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97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75254</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6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16077</xdr:rowOff>
    </xdr:from>
    <xdr:to>
      <xdr:col>29</xdr:col>
      <xdr:colOff>127000</xdr:colOff>
      <xdr:row>37</xdr:row>
      <xdr:rowOff>62012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40777"/>
          <a:ext cx="647700" cy="45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62012</xdr:rowOff>
    </xdr:from>
    <xdr:to>
      <xdr:col>26</xdr:col>
      <xdr:colOff>50800</xdr:colOff>
      <xdr:row>37</xdr:row>
      <xdr:rowOff>64958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86712"/>
          <a:ext cx="698500" cy="2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64958</xdr:rowOff>
    </xdr:from>
    <xdr:to>
      <xdr:col>22</xdr:col>
      <xdr:colOff>114300</xdr:colOff>
      <xdr:row>37</xdr:row>
      <xdr:rowOff>111436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89658"/>
          <a:ext cx="698500" cy="4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5457</xdr:rowOff>
    </xdr:from>
    <xdr:to>
      <xdr:col>18</xdr:col>
      <xdr:colOff>177800</xdr:colOff>
      <xdr:row>37</xdr:row>
      <xdr:rowOff>111436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58707"/>
          <a:ext cx="698500" cy="277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136727</xdr:rowOff>
    </xdr:from>
    <xdr:to>
      <xdr:col>29</xdr:col>
      <xdr:colOff>177800</xdr:colOff>
      <xdr:row>37</xdr:row>
      <xdr:rowOff>66877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89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108804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6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11212</xdr:rowOff>
    </xdr:from>
    <xdr:to>
      <xdr:col>26</xdr:col>
      <xdr:colOff>101600</xdr:colOff>
      <xdr:row>37</xdr:row>
      <xdr:rowOff>112812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35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97589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2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14158</xdr:rowOff>
    </xdr:from>
    <xdr:to>
      <xdr:col>22</xdr:col>
      <xdr:colOff>165100</xdr:colOff>
      <xdr:row>37</xdr:row>
      <xdr:rowOff>115758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38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100535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2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60636</xdr:rowOff>
    </xdr:from>
    <xdr:to>
      <xdr:col>19</xdr:col>
      <xdr:colOff>38100</xdr:colOff>
      <xdr:row>37</xdr:row>
      <xdr:rowOff>162236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85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147013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7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297557</xdr:rowOff>
    </xdr:from>
    <xdr:to>
      <xdr:col>15</xdr:col>
      <xdr:colOff>101600</xdr:colOff>
      <xdr:row>36</xdr:row>
      <xdr:rowOff>56257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07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66434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7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1,330
23.52
1,618,739
1,528,866
77,318
869,053
1,336,217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46782</xdr:rowOff>
    </xdr:from>
    <xdr:to>
      <xdr:col>24</xdr:col>
      <xdr:colOff>63500</xdr:colOff>
      <xdr:row>37</xdr:row>
      <xdr:rowOff>66344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90432"/>
          <a:ext cx="8382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66344</xdr:rowOff>
    </xdr:from>
    <xdr:to>
      <xdr:col>19</xdr:col>
      <xdr:colOff>177800</xdr:colOff>
      <xdr:row>37</xdr:row>
      <xdr:rowOff>104945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09994"/>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89352</xdr:rowOff>
    </xdr:from>
    <xdr:to>
      <xdr:col>15</xdr:col>
      <xdr:colOff>50800</xdr:colOff>
      <xdr:row>37</xdr:row>
      <xdr:rowOff>104945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33002"/>
          <a:ext cx="889000" cy="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89352</xdr:rowOff>
    </xdr:from>
    <xdr:to>
      <xdr:col>10</xdr:col>
      <xdr:colOff>114300</xdr:colOff>
      <xdr:row>37</xdr:row>
      <xdr:rowOff>97520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33002"/>
          <a:ext cx="889000" cy="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167432</xdr:rowOff>
    </xdr:from>
    <xdr:to>
      <xdr:col>24</xdr:col>
      <xdr:colOff>114300</xdr:colOff>
      <xdr:row>37</xdr:row>
      <xdr:rowOff>97582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3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18859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9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15544</xdr:rowOff>
    </xdr:from>
    <xdr:to>
      <xdr:col>20</xdr:col>
      <xdr:colOff>38100</xdr:colOff>
      <xdr:row>37</xdr:row>
      <xdr:rowOff>117144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133671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1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54145</xdr:rowOff>
    </xdr:from>
    <xdr:to>
      <xdr:col>15</xdr:col>
      <xdr:colOff>101600</xdr:colOff>
      <xdr:row>37</xdr:row>
      <xdr:rowOff>155745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822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17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38552</xdr:rowOff>
    </xdr:from>
    <xdr:to>
      <xdr:col>10</xdr:col>
      <xdr:colOff>165100</xdr:colOff>
      <xdr:row>37</xdr:row>
      <xdr:rowOff>140152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156679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5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46720</xdr:rowOff>
    </xdr:from>
    <xdr:to>
      <xdr:col>6</xdr:col>
      <xdr:colOff>38100</xdr:colOff>
      <xdr:row>37</xdr:row>
      <xdr:rowOff>148320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164847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6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166279</xdr:rowOff>
    </xdr:from>
    <xdr:to>
      <xdr:col>24</xdr:col>
      <xdr:colOff>63500</xdr:colOff>
      <xdr:row>59</xdr:row>
      <xdr:rowOff>2380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110379"/>
          <a:ext cx="838200" cy="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258</xdr:rowOff>
    </xdr:from>
    <xdr:to>
      <xdr:col>19</xdr:col>
      <xdr:colOff>177800</xdr:colOff>
      <xdr:row>59</xdr:row>
      <xdr:rowOff>2380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115808"/>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258</xdr:rowOff>
    </xdr:from>
    <xdr:to>
      <xdr:col>15</xdr:col>
      <xdr:colOff>50800</xdr:colOff>
      <xdr:row>59</xdr:row>
      <xdr:rowOff>10127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15808"/>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10127</xdr:rowOff>
    </xdr:from>
    <xdr:to>
      <xdr:col>10</xdr:col>
      <xdr:colOff>114300</xdr:colOff>
      <xdr:row>59</xdr:row>
      <xdr:rowOff>13777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25677"/>
          <a:ext cx="889000" cy="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115479</xdr:rowOff>
    </xdr:from>
    <xdr:to>
      <xdr:col>24</xdr:col>
      <xdr:colOff>114300</xdr:colOff>
      <xdr:row>59</xdr:row>
      <xdr:rowOff>45629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8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123030</xdr:rowOff>
    </xdr:from>
    <xdr:to>
      <xdr:col>20</xdr:col>
      <xdr:colOff>38100</xdr:colOff>
      <xdr:row>59</xdr:row>
      <xdr:rowOff>53180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44307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5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120908</xdr:rowOff>
    </xdr:from>
    <xdr:to>
      <xdr:col>15</xdr:col>
      <xdr:colOff>101600</xdr:colOff>
      <xdr:row>59</xdr:row>
      <xdr:rowOff>51058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6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42185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5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130777</xdr:rowOff>
    </xdr:from>
    <xdr:to>
      <xdr:col>10</xdr:col>
      <xdr:colOff>165100</xdr:colOff>
      <xdr:row>59</xdr:row>
      <xdr:rowOff>60927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7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52054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6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134427</xdr:rowOff>
    </xdr:from>
    <xdr:to>
      <xdr:col>6</xdr:col>
      <xdr:colOff>38100</xdr:colOff>
      <xdr:row>59</xdr:row>
      <xdr:rowOff>64577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7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55704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7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17109</xdr:rowOff>
    </xdr:from>
    <xdr:to>
      <xdr:col>24</xdr:col>
      <xdr:colOff>63500</xdr:colOff>
      <xdr:row>79</xdr:row>
      <xdr:rowOff>25039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61659"/>
          <a:ext cx="838200" cy="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25039</xdr:rowOff>
    </xdr:from>
    <xdr:to>
      <xdr:col>19</xdr:col>
      <xdr:colOff>177800</xdr:colOff>
      <xdr:row>79</xdr:row>
      <xdr:rowOff>36457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69589"/>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36457</xdr:rowOff>
    </xdr:from>
    <xdr:to>
      <xdr:col>15</xdr:col>
      <xdr:colOff>50800</xdr:colOff>
      <xdr:row>79</xdr:row>
      <xdr:rowOff>37351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81007"/>
          <a:ext cx="889000" cy="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37351</xdr:rowOff>
    </xdr:from>
    <xdr:to>
      <xdr:col>10</xdr:col>
      <xdr:colOff>114300</xdr:colOff>
      <xdr:row>79</xdr:row>
      <xdr:rowOff>40480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81901"/>
          <a:ext cx="889000" cy="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137759</xdr:rowOff>
    </xdr:from>
    <xdr:to>
      <xdr:col>24</xdr:col>
      <xdr:colOff>114300</xdr:colOff>
      <xdr:row>79</xdr:row>
      <xdr:rowOff>67909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52686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145689</xdr:rowOff>
    </xdr:from>
    <xdr:to>
      <xdr:col>20</xdr:col>
      <xdr:colOff>38100</xdr:colOff>
      <xdr:row>79</xdr:row>
      <xdr:rowOff>75839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1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66966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1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157107</xdr:rowOff>
    </xdr:from>
    <xdr:to>
      <xdr:col>15</xdr:col>
      <xdr:colOff>101600</xdr:colOff>
      <xdr:row>79</xdr:row>
      <xdr:rowOff>87257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78384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2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158001</xdr:rowOff>
    </xdr:from>
    <xdr:to>
      <xdr:col>10</xdr:col>
      <xdr:colOff>165100</xdr:colOff>
      <xdr:row>79</xdr:row>
      <xdr:rowOff>88151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3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79278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2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161130</xdr:rowOff>
    </xdr:from>
    <xdr:to>
      <xdr:col>6</xdr:col>
      <xdr:colOff>38100</xdr:colOff>
      <xdr:row>79</xdr:row>
      <xdr:rowOff>91280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82407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2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38289</xdr:rowOff>
    </xdr:from>
    <xdr:to>
      <xdr:col>24</xdr:col>
      <xdr:colOff>63500</xdr:colOff>
      <xdr:row>96</xdr:row>
      <xdr:rowOff>92151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497489"/>
          <a:ext cx="838200" cy="5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38289</xdr:rowOff>
    </xdr:from>
    <xdr:to>
      <xdr:col>19</xdr:col>
      <xdr:colOff>177800</xdr:colOff>
      <xdr:row>96</xdr:row>
      <xdr:rowOff>47999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97489"/>
          <a:ext cx="889000" cy="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47999</xdr:rowOff>
    </xdr:from>
    <xdr:to>
      <xdr:col>15</xdr:col>
      <xdr:colOff>50800</xdr:colOff>
      <xdr:row>96</xdr:row>
      <xdr:rowOff>54356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07199"/>
          <a:ext cx="8890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43449</xdr:rowOff>
    </xdr:from>
    <xdr:to>
      <xdr:col>10</xdr:col>
      <xdr:colOff>114300</xdr:colOff>
      <xdr:row>96</xdr:row>
      <xdr:rowOff>54356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02649"/>
          <a:ext cx="889000" cy="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41351</xdr:rowOff>
    </xdr:from>
    <xdr:to>
      <xdr:col>24</xdr:col>
      <xdr:colOff>114300</xdr:colOff>
      <xdr:row>96</xdr:row>
      <xdr:rowOff>142951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19778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7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158939</xdr:rowOff>
    </xdr:from>
    <xdr:to>
      <xdr:col>20</xdr:col>
      <xdr:colOff>38100</xdr:colOff>
      <xdr:row>96</xdr:row>
      <xdr:rowOff>89089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80216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3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168649</xdr:rowOff>
    </xdr:from>
    <xdr:to>
      <xdr:col>15</xdr:col>
      <xdr:colOff>101600</xdr:colOff>
      <xdr:row>96</xdr:row>
      <xdr:rowOff>98799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89926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4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3556</xdr:rowOff>
    </xdr:from>
    <xdr:to>
      <xdr:col>10</xdr:col>
      <xdr:colOff>165100</xdr:colOff>
      <xdr:row>96</xdr:row>
      <xdr:rowOff>105156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96283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164099</xdr:rowOff>
    </xdr:from>
    <xdr:to>
      <xdr:col>6</xdr:col>
      <xdr:colOff>38100</xdr:colOff>
      <xdr:row>96</xdr:row>
      <xdr:rowOff>94249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5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85376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33087</xdr:rowOff>
    </xdr:from>
    <xdr:to>
      <xdr:col>55</xdr:col>
      <xdr:colOff>0</xdr:colOff>
      <xdr:row>36</xdr:row>
      <xdr:rowOff>89764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05287"/>
          <a:ext cx="838200" cy="5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89764</xdr:rowOff>
    </xdr:from>
    <xdr:to>
      <xdr:col>50</xdr:col>
      <xdr:colOff>114300</xdr:colOff>
      <xdr:row>36</xdr:row>
      <xdr:rowOff>112731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61964"/>
          <a:ext cx="889000" cy="2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103396</xdr:rowOff>
    </xdr:from>
    <xdr:to>
      <xdr:col>45</xdr:col>
      <xdr:colOff>177800</xdr:colOff>
      <xdr:row>36</xdr:row>
      <xdr:rowOff>112731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275596"/>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103396</xdr:rowOff>
    </xdr:from>
    <xdr:to>
      <xdr:col>41</xdr:col>
      <xdr:colOff>50800</xdr:colOff>
      <xdr:row>37</xdr:row>
      <xdr:rowOff>7901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75596"/>
          <a:ext cx="889000" cy="7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153737</xdr:rowOff>
    </xdr:from>
    <xdr:to>
      <xdr:col>55</xdr:col>
      <xdr:colOff>50800</xdr:colOff>
      <xdr:row>36</xdr:row>
      <xdr:rowOff>83887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5164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0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38964</xdr:rowOff>
    </xdr:from>
    <xdr:to>
      <xdr:col>50</xdr:col>
      <xdr:colOff>165100</xdr:colOff>
      <xdr:row>36</xdr:row>
      <xdr:rowOff>140564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157091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8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61931</xdr:rowOff>
    </xdr:from>
    <xdr:to>
      <xdr:col>46</xdr:col>
      <xdr:colOff>38100</xdr:colOff>
      <xdr:row>36</xdr:row>
      <xdr:rowOff>163531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8608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0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52596</xdr:rowOff>
    </xdr:from>
    <xdr:to>
      <xdr:col>41</xdr:col>
      <xdr:colOff>101600</xdr:colOff>
      <xdr:row>36</xdr:row>
      <xdr:rowOff>154196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170723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0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128551</xdr:rowOff>
    </xdr:from>
    <xdr:to>
      <xdr:col>36</xdr:col>
      <xdr:colOff>165100</xdr:colOff>
      <xdr:row>37</xdr:row>
      <xdr:rowOff>58701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75228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7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118969</xdr:rowOff>
    </xdr:from>
    <xdr:to>
      <xdr:col>55</xdr:col>
      <xdr:colOff>0</xdr:colOff>
      <xdr:row>58</xdr:row>
      <xdr:rowOff>125478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63069"/>
          <a:ext cx="838200" cy="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103872</xdr:rowOff>
    </xdr:from>
    <xdr:to>
      <xdr:col>50</xdr:col>
      <xdr:colOff>114300</xdr:colOff>
      <xdr:row>58</xdr:row>
      <xdr:rowOff>118969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47972"/>
          <a:ext cx="889000" cy="1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103872</xdr:rowOff>
    </xdr:from>
    <xdr:to>
      <xdr:col>45</xdr:col>
      <xdr:colOff>177800</xdr:colOff>
      <xdr:row>59</xdr:row>
      <xdr:rowOff>12597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47972"/>
          <a:ext cx="889000" cy="8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6054</xdr:rowOff>
    </xdr:from>
    <xdr:to>
      <xdr:col>41</xdr:col>
      <xdr:colOff>50800</xdr:colOff>
      <xdr:row>59</xdr:row>
      <xdr:rowOff>12597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121604"/>
          <a:ext cx="8890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74678</xdr:rowOff>
    </xdr:from>
    <xdr:to>
      <xdr:col>55</xdr:col>
      <xdr:colOff>50800</xdr:colOff>
      <xdr:row>59</xdr:row>
      <xdr:rowOff>4828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1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68169</xdr:rowOff>
    </xdr:from>
    <xdr:to>
      <xdr:col>50</xdr:col>
      <xdr:colOff>165100</xdr:colOff>
      <xdr:row>58</xdr:row>
      <xdr:rowOff>169769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1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160896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0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53072</xdr:rowOff>
    </xdr:from>
    <xdr:to>
      <xdr:col>46</xdr:col>
      <xdr:colOff>38100</xdr:colOff>
      <xdr:row>58</xdr:row>
      <xdr:rowOff>154672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145799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133247</xdr:rowOff>
    </xdr:from>
    <xdr:to>
      <xdr:col>41</xdr:col>
      <xdr:colOff>101600</xdr:colOff>
      <xdr:row>59</xdr:row>
      <xdr:rowOff>63397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7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54524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7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126704</xdr:rowOff>
    </xdr:from>
    <xdr:to>
      <xdr:col>36</xdr:col>
      <xdr:colOff>165100</xdr:colOff>
      <xdr:row>59</xdr:row>
      <xdr:rowOff>56854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47981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6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141612</xdr:rowOff>
    </xdr:from>
    <xdr:to>
      <xdr:col>55</xdr:col>
      <xdr:colOff>0</xdr:colOff>
      <xdr:row>79</xdr:row>
      <xdr:rowOff>72490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14712"/>
          <a:ext cx="838200" cy="10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141612</xdr:rowOff>
    </xdr:from>
    <xdr:to>
      <xdr:col>50</xdr:col>
      <xdr:colOff>114300</xdr:colOff>
      <xdr:row>79</xdr:row>
      <xdr:rowOff>20165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14712"/>
          <a:ext cx="889000" cy="5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20165</xdr:rowOff>
    </xdr:from>
    <xdr:to>
      <xdr:col>45</xdr:col>
      <xdr:colOff>177800</xdr:colOff>
      <xdr:row>79</xdr:row>
      <xdr:rowOff>67083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64715"/>
          <a:ext cx="889000" cy="4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44354</xdr:rowOff>
    </xdr:from>
    <xdr:to>
      <xdr:col>41</xdr:col>
      <xdr:colOff>50800</xdr:colOff>
      <xdr:row>79</xdr:row>
      <xdr:rowOff>67083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88904"/>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21690</xdr:rowOff>
    </xdr:from>
    <xdr:to>
      <xdr:col>55</xdr:col>
      <xdr:colOff>50800</xdr:colOff>
      <xdr:row>79</xdr:row>
      <xdr:rowOff>123290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108067</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90812</xdr:rowOff>
    </xdr:from>
    <xdr:to>
      <xdr:col>50</xdr:col>
      <xdr:colOff>165100</xdr:colOff>
      <xdr:row>79</xdr:row>
      <xdr:rowOff>20962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12089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5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140815</xdr:rowOff>
    </xdr:from>
    <xdr:to>
      <xdr:col>46</xdr:col>
      <xdr:colOff>38100</xdr:colOff>
      <xdr:row>79</xdr:row>
      <xdr:rowOff>70965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1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62092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0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16283</xdr:rowOff>
    </xdr:from>
    <xdr:to>
      <xdr:col>41</xdr:col>
      <xdr:colOff>101600</xdr:colOff>
      <xdr:row>79</xdr:row>
      <xdr:rowOff>117883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109010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6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165004</xdr:rowOff>
    </xdr:from>
    <xdr:to>
      <xdr:col>36</xdr:col>
      <xdr:colOff>165100</xdr:colOff>
      <xdr:row>79</xdr:row>
      <xdr:rowOff>95154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86281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63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50620</xdr:rowOff>
    </xdr:from>
    <xdr:to>
      <xdr:col>55</xdr:col>
      <xdr:colOff>0</xdr:colOff>
      <xdr:row>98</xdr:row>
      <xdr:rowOff>77445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52720"/>
          <a:ext cx="838200" cy="2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43718</xdr:rowOff>
    </xdr:from>
    <xdr:to>
      <xdr:col>50</xdr:col>
      <xdr:colOff>114300</xdr:colOff>
      <xdr:row>98</xdr:row>
      <xdr:rowOff>77445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45818"/>
          <a:ext cx="889000" cy="3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43718</xdr:rowOff>
    </xdr:from>
    <xdr:to>
      <xdr:col>45</xdr:col>
      <xdr:colOff>177800</xdr:colOff>
      <xdr:row>98</xdr:row>
      <xdr:rowOff>120686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45818"/>
          <a:ext cx="889000" cy="7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116525</xdr:rowOff>
    </xdr:from>
    <xdr:to>
      <xdr:col>41</xdr:col>
      <xdr:colOff>50800</xdr:colOff>
      <xdr:row>98</xdr:row>
      <xdr:rowOff>120686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918625"/>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171270</xdr:rowOff>
    </xdr:from>
    <xdr:to>
      <xdr:col>55</xdr:col>
      <xdr:colOff>50800</xdr:colOff>
      <xdr:row>98</xdr:row>
      <xdr:rowOff>101420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130647</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8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26645</xdr:rowOff>
    </xdr:from>
    <xdr:to>
      <xdr:col>50</xdr:col>
      <xdr:colOff>165100</xdr:colOff>
      <xdr:row>98</xdr:row>
      <xdr:rowOff>128245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119372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92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164368</xdr:rowOff>
    </xdr:from>
    <xdr:to>
      <xdr:col>46</xdr:col>
      <xdr:colOff>38100</xdr:colOff>
      <xdr:row>98</xdr:row>
      <xdr:rowOff>94518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111045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57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69886</xdr:rowOff>
    </xdr:from>
    <xdr:to>
      <xdr:col>41</xdr:col>
      <xdr:colOff>101600</xdr:colOff>
      <xdr:row>99</xdr:row>
      <xdr:rowOff>36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7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162613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65725</xdr:rowOff>
    </xdr:from>
    <xdr:to>
      <xdr:col>36</xdr:col>
      <xdr:colOff>165100</xdr:colOff>
      <xdr:row>98</xdr:row>
      <xdr:rowOff>167325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158452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6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12410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27510"/>
          <a:ext cx="838200" cy="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4101</xdr:rowOff>
    </xdr:from>
    <xdr:to>
      <xdr:col>81</xdr:col>
      <xdr:colOff>50800</xdr:colOff>
      <xdr:row>38</xdr:row>
      <xdr:rowOff>12410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19201"/>
          <a:ext cx="8890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4101</xdr:rowOff>
    </xdr:from>
    <xdr:to>
      <xdr:col>76</xdr:col>
      <xdr:colOff>114300</xdr:colOff>
      <xdr:row>38</xdr:row>
      <xdr:rowOff>12604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19201"/>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9306</xdr:rowOff>
    </xdr:from>
    <xdr:to>
      <xdr:col>71</xdr:col>
      <xdr:colOff>177800</xdr:colOff>
      <xdr:row>38</xdr:row>
      <xdr:rowOff>12604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24406"/>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133060</xdr:rowOff>
    </xdr:from>
    <xdr:to>
      <xdr:col>81</xdr:col>
      <xdr:colOff>101600</xdr:colOff>
      <xdr:row>38</xdr:row>
      <xdr:rowOff>63210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7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54337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56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124750</xdr:rowOff>
    </xdr:from>
    <xdr:to>
      <xdr:col>76</xdr:col>
      <xdr:colOff>165100</xdr:colOff>
      <xdr:row>38</xdr:row>
      <xdr:rowOff>54901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684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46028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6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133254</xdr:rowOff>
    </xdr:from>
    <xdr:to>
      <xdr:col>72</xdr:col>
      <xdr:colOff>38100</xdr:colOff>
      <xdr:row>38</xdr:row>
      <xdr:rowOff>63404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54531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6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129956</xdr:rowOff>
    </xdr:from>
    <xdr:to>
      <xdr:col>67</xdr:col>
      <xdr:colOff>101600</xdr:colOff>
      <xdr:row>38</xdr:row>
      <xdr:rowOff>60106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7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51233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6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69217</xdr:rowOff>
    </xdr:from>
    <xdr:to>
      <xdr:col>85</xdr:col>
      <xdr:colOff>127000</xdr:colOff>
      <xdr:row>78</xdr:row>
      <xdr:rowOff>73568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442317"/>
          <a:ext cx="8382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69217</xdr:rowOff>
    </xdr:from>
    <xdr:to>
      <xdr:col>81</xdr:col>
      <xdr:colOff>50800</xdr:colOff>
      <xdr:row>78</xdr:row>
      <xdr:rowOff>86378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42317"/>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86378</xdr:rowOff>
    </xdr:from>
    <xdr:to>
      <xdr:col>76</xdr:col>
      <xdr:colOff>114300</xdr:colOff>
      <xdr:row>78</xdr:row>
      <xdr:rowOff>86652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5947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44281</xdr:rowOff>
    </xdr:from>
    <xdr:to>
      <xdr:col>71</xdr:col>
      <xdr:colOff>177800</xdr:colOff>
      <xdr:row>78</xdr:row>
      <xdr:rowOff>86652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45931"/>
          <a:ext cx="889000" cy="2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22768</xdr:rowOff>
    </xdr:from>
    <xdr:to>
      <xdr:col>85</xdr:col>
      <xdr:colOff>177800</xdr:colOff>
      <xdr:row>78</xdr:row>
      <xdr:rowOff>124368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9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1195</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18417</xdr:rowOff>
    </xdr:from>
    <xdr:to>
      <xdr:col>81</xdr:col>
      <xdr:colOff>101600</xdr:colOff>
      <xdr:row>78</xdr:row>
      <xdr:rowOff>120017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111144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35578</xdr:rowOff>
    </xdr:from>
    <xdr:to>
      <xdr:col>76</xdr:col>
      <xdr:colOff>165100</xdr:colOff>
      <xdr:row>78</xdr:row>
      <xdr:rowOff>137178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128305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35852</xdr:rowOff>
    </xdr:from>
    <xdr:to>
      <xdr:col>72</xdr:col>
      <xdr:colOff>38100</xdr:colOff>
      <xdr:row>78</xdr:row>
      <xdr:rowOff>137452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128579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164931</xdr:rowOff>
    </xdr:from>
    <xdr:to>
      <xdr:col>67</xdr:col>
      <xdr:colOff>101600</xdr:colOff>
      <xdr:row>77</xdr:row>
      <xdr:rowOff>95081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9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111607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7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138988</xdr:rowOff>
    </xdr:from>
    <xdr:to>
      <xdr:col>85</xdr:col>
      <xdr:colOff>127000</xdr:colOff>
      <xdr:row>98</xdr:row>
      <xdr:rowOff>139035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41088"/>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113213</xdr:rowOff>
    </xdr:from>
    <xdr:to>
      <xdr:col>81</xdr:col>
      <xdr:colOff>50800</xdr:colOff>
      <xdr:row>98</xdr:row>
      <xdr:rowOff>139035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15313"/>
          <a:ext cx="889000" cy="2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108226</xdr:rowOff>
    </xdr:from>
    <xdr:to>
      <xdr:col>76</xdr:col>
      <xdr:colOff>114300</xdr:colOff>
      <xdr:row>98</xdr:row>
      <xdr:rowOff>113213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10326"/>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108226</xdr:rowOff>
    </xdr:from>
    <xdr:to>
      <xdr:col>71</xdr:col>
      <xdr:colOff>177800</xdr:colOff>
      <xdr:row>98</xdr:row>
      <xdr:rowOff>139376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10326"/>
          <a:ext cx="889000" cy="3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88188</xdr:rowOff>
    </xdr:from>
    <xdr:to>
      <xdr:col>85</xdr:col>
      <xdr:colOff>177800</xdr:colOff>
      <xdr:row>99</xdr:row>
      <xdr:rowOff>18338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28292</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3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88235</xdr:rowOff>
    </xdr:from>
    <xdr:to>
      <xdr:col>81</xdr:col>
      <xdr:colOff>101600</xdr:colOff>
      <xdr:row>99</xdr:row>
      <xdr:rowOff>18385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9512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8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62413</xdr:rowOff>
    </xdr:from>
    <xdr:to>
      <xdr:col>76</xdr:col>
      <xdr:colOff>165100</xdr:colOff>
      <xdr:row>98</xdr:row>
      <xdr:rowOff>164013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155140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57426</xdr:rowOff>
    </xdr:from>
    <xdr:to>
      <xdr:col>72</xdr:col>
      <xdr:colOff>38100</xdr:colOff>
      <xdr:row>98</xdr:row>
      <xdr:rowOff>159026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150153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88576</xdr:rowOff>
    </xdr:from>
    <xdr:to>
      <xdr:col>67</xdr:col>
      <xdr:colOff>101600</xdr:colOff>
      <xdr:row>99</xdr:row>
      <xdr:rowOff>18726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9853</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5017" y="16983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131699</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467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131699</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6467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80899</xdr:rowOff>
    </xdr:from>
    <xdr:to>
      <xdr:col>107</xdr:col>
      <xdr:colOff>101600</xdr:colOff>
      <xdr:row>39</xdr:row>
      <xdr:rowOff>11049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2176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99580</xdr:rowOff>
    </xdr:from>
    <xdr:to>
      <xdr:col>116</xdr:col>
      <xdr:colOff>63500</xdr:colOff>
      <xdr:row>77</xdr:row>
      <xdr:rowOff>107294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301230"/>
          <a:ext cx="838200" cy="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107294</xdr:rowOff>
    </xdr:from>
    <xdr:to>
      <xdr:col>111</xdr:col>
      <xdr:colOff>177800</xdr:colOff>
      <xdr:row>77</xdr:row>
      <xdr:rowOff>138557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308944"/>
          <a:ext cx="889000" cy="3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138557</xdr:rowOff>
    </xdr:from>
    <xdr:to>
      <xdr:col>107</xdr:col>
      <xdr:colOff>50800</xdr:colOff>
      <xdr:row>77</xdr:row>
      <xdr:rowOff>148244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340207"/>
          <a:ext cx="8890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148244</xdr:rowOff>
    </xdr:from>
    <xdr:to>
      <xdr:col>102</xdr:col>
      <xdr:colOff>114300</xdr:colOff>
      <xdr:row>77</xdr:row>
      <xdr:rowOff>158648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349894"/>
          <a:ext cx="889000" cy="1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126593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48780</xdr:rowOff>
    </xdr:from>
    <xdr:to>
      <xdr:col>116</xdr:col>
      <xdr:colOff>114300</xdr:colOff>
      <xdr:row>77</xdr:row>
      <xdr:rowOff>150380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27207</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22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56494</xdr:rowOff>
    </xdr:from>
    <xdr:to>
      <xdr:col>112</xdr:col>
      <xdr:colOff>38100</xdr:colOff>
      <xdr:row>77</xdr:row>
      <xdr:rowOff>158094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2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149221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335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87757</xdr:rowOff>
    </xdr:from>
    <xdr:to>
      <xdr:col>107</xdr:col>
      <xdr:colOff>101600</xdr:colOff>
      <xdr:row>78</xdr:row>
      <xdr:rowOff>17907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2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9034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38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97444</xdr:rowOff>
    </xdr:from>
    <xdr:to>
      <xdr:col>102</xdr:col>
      <xdr:colOff>165100</xdr:colOff>
      <xdr:row>78</xdr:row>
      <xdr:rowOff>27594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2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18721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39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107848</xdr:rowOff>
    </xdr:from>
    <xdr:to>
      <xdr:col>98</xdr:col>
      <xdr:colOff>38100</xdr:colOff>
      <xdr:row>78</xdr:row>
      <xdr:rowOff>37998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3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29125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40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人件費及び補助費等の人口１人当たりの金額が類似団体平均と比較して高い水準を示している。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人件費については、</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人当たり職員数が類似団体と比較して多いことと併せて、ごみ処理や教育その他の行政サービス等について事務移管している一部事務組合等負担金（補助費等）に含まれる人件費に準ずる費用の割合が高い</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補助費等については、一部事務組合等への負担金が多く、中でもごみ処理施設や教育行政を行っている相楽東部広域連合や消防組織となる相楽中部消防組合への負担金が多くを占めている。</a:t>
          </a:r>
          <a:endParaRPr lang="ja-JP" altLang="ja-JP" sz="1400">
            <a:effectLst/>
          </a:endParaRPr>
        </a:p>
        <a:p>
          <a:r>
            <a:rPr kumimoji="1" lang="ja-JP" altLang="ja-JP" sz="1100">
              <a:solidFill>
                <a:schemeClr val="dk1"/>
              </a:solidFill>
              <a:effectLst/>
              <a:latin typeface="+mn-lt"/>
              <a:ea typeface="+mn-ea"/>
              <a:cs typeface="+mn-cs"/>
            </a:rPr>
            <a:t>　引き続き構成市町村と連携を図り、各市町村の現状に沿った負担金の見直し等を行い、負担金支出の適正化を図っていくことが必要がある。</a:t>
          </a:r>
          <a:endParaRPr lang="ja-JP" altLang="ja-JP" sz="1400">
            <a:effectLst/>
          </a:endParaRPr>
        </a:p>
        <a:p>
          <a:r>
            <a:rPr kumimoji="1" lang="ja-JP" altLang="ja-JP" sz="1100">
              <a:solidFill>
                <a:schemeClr val="dk1"/>
              </a:solidFill>
              <a:effectLst/>
              <a:latin typeface="+mn-lt"/>
              <a:ea typeface="+mn-ea"/>
              <a:cs typeface="+mn-cs"/>
            </a:rPr>
            <a:t>　普通建設事業費（うち更新整備）については、</a:t>
          </a:r>
          <a:r>
            <a:rPr kumimoji="1" lang="ja-JP" altLang="en-US" sz="1100">
              <a:solidFill>
                <a:schemeClr val="dk1"/>
              </a:solidFill>
              <a:effectLst/>
              <a:latin typeface="+mn-lt"/>
              <a:ea typeface="+mn-ea"/>
              <a:cs typeface="+mn-cs"/>
            </a:rPr>
            <a:t>ネットワークサーバ機器の更新（</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百万円）戸籍電子化事業（</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百万円）笠置山線改良事業（</a:t>
          </a:r>
          <a:r>
            <a:rPr kumimoji="1" lang="en-US" altLang="ja-JP" sz="1100">
              <a:solidFill>
                <a:schemeClr val="dk1"/>
              </a:solidFill>
              <a:effectLst/>
              <a:latin typeface="+mn-lt"/>
              <a:ea typeface="+mn-ea"/>
              <a:cs typeface="+mn-cs"/>
            </a:rPr>
            <a:t>115</a:t>
          </a:r>
          <a:r>
            <a:rPr kumimoji="1" lang="ja-JP" altLang="en-US" sz="1100">
              <a:solidFill>
                <a:schemeClr val="dk1"/>
              </a:solidFill>
              <a:effectLst/>
              <a:latin typeface="+mn-lt"/>
              <a:ea typeface="+mn-ea"/>
              <a:cs typeface="+mn-cs"/>
            </a:rPr>
            <a:t>百万円）等により、増額となっている。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1,330
23.52
1,618,739
1,528,866
77,318
869,053
1,336,217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156731</xdr:rowOff>
    </xdr:from>
    <xdr:to>
      <xdr:col>24</xdr:col>
      <xdr:colOff>63500</xdr:colOff>
      <xdr:row>37</xdr:row>
      <xdr:rowOff>21882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28931"/>
          <a:ext cx="838200" cy="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156731</xdr:rowOff>
    </xdr:from>
    <xdr:to>
      <xdr:col>19</xdr:col>
      <xdr:colOff>177800</xdr:colOff>
      <xdr:row>37</xdr:row>
      <xdr:rowOff>22568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28931"/>
          <a:ext cx="889000" cy="3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117462</xdr:rowOff>
    </xdr:from>
    <xdr:to>
      <xdr:col>15</xdr:col>
      <xdr:colOff>50800</xdr:colOff>
      <xdr:row>37</xdr:row>
      <xdr:rowOff>22568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89662"/>
          <a:ext cx="889000" cy="7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117462</xdr:rowOff>
    </xdr:from>
    <xdr:to>
      <xdr:col>10</xdr:col>
      <xdr:colOff>114300</xdr:colOff>
      <xdr:row>36</xdr:row>
      <xdr:rowOff>154140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89662"/>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142532</xdr:rowOff>
    </xdr:from>
    <xdr:to>
      <xdr:col>24</xdr:col>
      <xdr:colOff>114300</xdr:colOff>
      <xdr:row>37</xdr:row>
      <xdr:rowOff>72682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165409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6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105931</xdr:rowOff>
    </xdr:from>
    <xdr:to>
      <xdr:col>20</xdr:col>
      <xdr:colOff>38100</xdr:colOff>
      <xdr:row>37</xdr:row>
      <xdr:rowOff>36081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7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52608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143218</xdr:rowOff>
    </xdr:from>
    <xdr:to>
      <xdr:col>15</xdr:col>
      <xdr:colOff>101600</xdr:colOff>
      <xdr:row>37</xdr:row>
      <xdr:rowOff>73368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89895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66662</xdr:rowOff>
    </xdr:from>
    <xdr:to>
      <xdr:col>10</xdr:col>
      <xdr:colOff>165100</xdr:colOff>
      <xdr:row>36</xdr:row>
      <xdr:rowOff>168262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13339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103340</xdr:rowOff>
    </xdr:from>
    <xdr:to>
      <xdr:col>6</xdr:col>
      <xdr:colOff>38100</xdr:colOff>
      <xdr:row>37</xdr:row>
      <xdr:rowOff>33490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50017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5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149338</xdr:rowOff>
    </xdr:from>
    <xdr:to>
      <xdr:col>24</xdr:col>
      <xdr:colOff>63500</xdr:colOff>
      <xdr:row>58</xdr:row>
      <xdr:rowOff>157253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93438"/>
          <a:ext cx="838200" cy="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135922</xdr:rowOff>
    </xdr:from>
    <xdr:to>
      <xdr:col>19</xdr:col>
      <xdr:colOff>177800</xdr:colOff>
      <xdr:row>58</xdr:row>
      <xdr:rowOff>157253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80022"/>
          <a:ext cx="889000" cy="2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135922</xdr:rowOff>
    </xdr:from>
    <xdr:to>
      <xdr:col>15</xdr:col>
      <xdr:colOff>50800</xdr:colOff>
      <xdr:row>58</xdr:row>
      <xdr:rowOff>163633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80022"/>
          <a:ext cx="889000" cy="2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163633</xdr:rowOff>
    </xdr:from>
    <xdr:to>
      <xdr:col>10</xdr:col>
      <xdr:colOff>114300</xdr:colOff>
      <xdr:row>59</xdr:row>
      <xdr:rowOff>10557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07733"/>
          <a:ext cx="889000" cy="1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62661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8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98538</xdr:rowOff>
    </xdr:from>
    <xdr:to>
      <xdr:col>24</xdr:col>
      <xdr:colOff>114300</xdr:colOff>
      <xdr:row>59</xdr:row>
      <xdr:rowOff>28688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57915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3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106453</xdr:rowOff>
    </xdr:from>
    <xdr:to>
      <xdr:col>20</xdr:col>
      <xdr:colOff>38100</xdr:colOff>
      <xdr:row>59</xdr:row>
      <xdr:rowOff>36603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5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27730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4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85122</xdr:rowOff>
    </xdr:from>
    <xdr:to>
      <xdr:col>15</xdr:col>
      <xdr:colOff>101600</xdr:colOff>
      <xdr:row>59</xdr:row>
      <xdr:rowOff>15272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31799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0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112833</xdr:rowOff>
    </xdr:from>
    <xdr:to>
      <xdr:col>10</xdr:col>
      <xdr:colOff>165100</xdr:colOff>
      <xdr:row>59</xdr:row>
      <xdr:rowOff>42983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5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34110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4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131207</xdr:rowOff>
    </xdr:from>
    <xdr:to>
      <xdr:col>6</xdr:col>
      <xdr:colOff>38100</xdr:colOff>
      <xdr:row>59</xdr:row>
      <xdr:rowOff>61357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52484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6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77784</xdr:rowOff>
    </xdr:from>
    <xdr:to>
      <xdr:col>24</xdr:col>
      <xdr:colOff>63500</xdr:colOff>
      <xdr:row>76</xdr:row>
      <xdr:rowOff>105080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36534"/>
          <a:ext cx="838200" cy="19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77784</xdr:rowOff>
    </xdr:from>
    <xdr:to>
      <xdr:col>19</xdr:col>
      <xdr:colOff>177800</xdr:colOff>
      <xdr:row>76</xdr:row>
      <xdr:rowOff>108505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36534"/>
          <a:ext cx="889000" cy="20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108505</xdr:rowOff>
    </xdr:from>
    <xdr:to>
      <xdr:col>15</xdr:col>
      <xdr:colOff>50800</xdr:colOff>
      <xdr:row>76</xdr:row>
      <xdr:rowOff>121059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38705"/>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121059</xdr:rowOff>
    </xdr:from>
    <xdr:to>
      <xdr:col>10</xdr:col>
      <xdr:colOff>114300</xdr:colOff>
      <xdr:row>76</xdr:row>
      <xdr:rowOff>159751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51259"/>
          <a:ext cx="889000" cy="3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54280</xdr:rowOff>
    </xdr:from>
    <xdr:to>
      <xdr:col>24</xdr:col>
      <xdr:colOff>114300</xdr:colOff>
      <xdr:row>76</xdr:row>
      <xdr:rowOff>155880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77157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3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26984</xdr:rowOff>
    </xdr:from>
    <xdr:to>
      <xdr:col>20</xdr:col>
      <xdr:colOff>38100</xdr:colOff>
      <xdr:row>75</xdr:row>
      <xdr:rowOff>128584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145111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6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57705</xdr:rowOff>
    </xdr:from>
    <xdr:to>
      <xdr:col>15</xdr:col>
      <xdr:colOff>101600</xdr:colOff>
      <xdr:row>76</xdr:row>
      <xdr:rowOff>159305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4383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6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70259</xdr:rowOff>
    </xdr:from>
    <xdr:to>
      <xdr:col>10</xdr:col>
      <xdr:colOff>165100</xdr:colOff>
      <xdr:row>77</xdr:row>
      <xdr:rowOff>409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0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162986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9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108951</xdr:rowOff>
    </xdr:from>
    <xdr:to>
      <xdr:col>6</xdr:col>
      <xdr:colOff>38100</xdr:colOff>
      <xdr:row>77</xdr:row>
      <xdr:rowOff>39101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55629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1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157454</xdr:rowOff>
    </xdr:from>
    <xdr:to>
      <xdr:col>24</xdr:col>
      <xdr:colOff>63500</xdr:colOff>
      <xdr:row>98</xdr:row>
      <xdr:rowOff>160427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59554"/>
          <a:ext cx="838200" cy="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160427</xdr:rowOff>
    </xdr:from>
    <xdr:to>
      <xdr:col>19</xdr:col>
      <xdr:colOff>177800</xdr:colOff>
      <xdr:row>98</xdr:row>
      <xdr:rowOff>170785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962527"/>
          <a:ext cx="889000" cy="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170785</xdr:rowOff>
    </xdr:from>
    <xdr:to>
      <xdr:col>15</xdr:col>
      <xdr:colOff>50800</xdr:colOff>
      <xdr:row>99</xdr:row>
      <xdr:rowOff>1601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72885"/>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163274</xdr:rowOff>
    </xdr:from>
    <xdr:to>
      <xdr:col>10</xdr:col>
      <xdr:colOff>114300</xdr:colOff>
      <xdr:row>99</xdr:row>
      <xdr:rowOff>1601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65374"/>
          <a:ext cx="889000" cy="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106654</xdr:rowOff>
    </xdr:from>
    <xdr:to>
      <xdr:col>24</xdr:col>
      <xdr:colOff>114300</xdr:colOff>
      <xdr:row>99</xdr:row>
      <xdr:rowOff>36804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90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35694</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109627</xdr:rowOff>
    </xdr:from>
    <xdr:to>
      <xdr:col>20</xdr:col>
      <xdr:colOff>38100</xdr:colOff>
      <xdr:row>99</xdr:row>
      <xdr:rowOff>39777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99</xdr:row>
      <xdr:rowOff>30904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700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119985</xdr:rowOff>
    </xdr:from>
    <xdr:to>
      <xdr:col>15</xdr:col>
      <xdr:colOff>101600</xdr:colOff>
      <xdr:row>99</xdr:row>
      <xdr:rowOff>50135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41262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122251</xdr:rowOff>
    </xdr:from>
    <xdr:to>
      <xdr:col>10</xdr:col>
      <xdr:colOff>165100</xdr:colOff>
      <xdr:row>99</xdr:row>
      <xdr:rowOff>52401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2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43528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112474</xdr:rowOff>
    </xdr:from>
    <xdr:to>
      <xdr:col>6</xdr:col>
      <xdr:colOff>38100</xdr:colOff>
      <xdr:row>99</xdr:row>
      <xdr:rowOff>42624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1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33751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97628</xdr:rowOff>
    </xdr:from>
    <xdr:to>
      <xdr:col>55</xdr:col>
      <xdr:colOff>0</xdr:colOff>
      <xdr:row>58</xdr:row>
      <xdr:rowOff>99947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41728"/>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97628</xdr:rowOff>
    </xdr:from>
    <xdr:to>
      <xdr:col>50</xdr:col>
      <xdr:colOff>114300</xdr:colOff>
      <xdr:row>58</xdr:row>
      <xdr:rowOff>101771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41728"/>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101771</xdr:rowOff>
    </xdr:from>
    <xdr:to>
      <xdr:col>45</xdr:col>
      <xdr:colOff>177800</xdr:colOff>
      <xdr:row>58</xdr:row>
      <xdr:rowOff>108528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45871"/>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105225</xdr:rowOff>
    </xdr:from>
    <xdr:to>
      <xdr:col>41</xdr:col>
      <xdr:colOff>50800</xdr:colOff>
      <xdr:row>58</xdr:row>
      <xdr:rowOff>108528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49325"/>
          <a:ext cx="889000" cy="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49147</xdr:rowOff>
    </xdr:from>
    <xdr:to>
      <xdr:col>55</xdr:col>
      <xdr:colOff>50800</xdr:colOff>
      <xdr:row>58</xdr:row>
      <xdr:rowOff>150747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9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135524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0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46828</xdr:rowOff>
    </xdr:from>
    <xdr:to>
      <xdr:col>50</xdr:col>
      <xdr:colOff>165100</xdr:colOff>
      <xdr:row>58</xdr:row>
      <xdr:rowOff>148428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139555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8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50971</xdr:rowOff>
    </xdr:from>
    <xdr:to>
      <xdr:col>46</xdr:col>
      <xdr:colOff>38100</xdr:colOff>
      <xdr:row>58</xdr:row>
      <xdr:rowOff>152571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143698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8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57728</xdr:rowOff>
    </xdr:from>
    <xdr:to>
      <xdr:col>41</xdr:col>
      <xdr:colOff>101600</xdr:colOff>
      <xdr:row>58</xdr:row>
      <xdr:rowOff>159328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150455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54425</xdr:rowOff>
    </xdr:from>
    <xdr:to>
      <xdr:col>36</xdr:col>
      <xdr:colOff>165100</xdr:colOff>
      <xdr:row>58</xdr:row>
      <xdr:rowOff>156025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147152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46481</xdr:rowOff>
    </xdr:from>
    <xdr:to>
      <xdr:col>55</xdr:col>
      <xdr:colOff>0</xdr:colOff>
      <xdr:row>79</xdr:row>
      <xdr:rowOff>53232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91031"/>
          <a:ext cx="838200" cy="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46481</xdr:rowOff>
    </xdr:from>
    <xdr:to>
      <xdr:col>50</xdr:col>
      <xdr:colOff>114300</xdr:colOff>
      <xdr:row>79</xdr:row>
      <xdr:rowOff>53293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91031"/>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41348</xdr:rowOff>
    </xdr:from>
    <xdr:to>
      <xdr:col>45</xdr:col>
      <xdr:colOff>177800</xdr:colOff>
      <xdr:row>79</xdr:row>
      <xdr:rowOff>53293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85898"/>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41348</xdr:rowOff>
    </xdr:from>
    <xdr:to>
      <xdr:col>41</xdr:col>
      <xdr:colOff>50800</xdr:colOff>
      <xdr:row>79</xdr:row>
      <xdr:rowOff>58119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85898"/>
          <a:ext cx="889000" cy="1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2432</xdr:rowOff>
    </xdr:from>
    <xdr:to>
      <xdr:col>55</xdr:col>
      <xdr:colOff>50800</xdr:colOff>
      <xdr:row>79</xdr:row>
      <xdr:rowOff>104032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114181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8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167131</xdr:rowOff>
    </xdr:from>
    <xdr:to>
      <xdr:col>50</xdr:col>
      <xdr:colOff>165100</xdr:colOff>
      <xdr:row>79</xdr:row>
      <xdr:rowOff>97281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88408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63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2493</xdr:rowOff>
    </xdr:from>
    <xdr:to>
      <xdr:col>46</xdr:col>
      <xdr:colOff>38100</xdr:colOff>
      <xdr:row>79</xdr:row>
      <xdr:rowOff>104093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95220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63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161998</xdr:rowOff>
    </xdr:from>
    <xdr:to>
      <xdr:col>41</xdr:col>
      <xdr:colOff>101600</xdr:colOff>
      <xdr:row>79</xdr:row>
      <xdr:rowOff>92148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3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83275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62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7319</xdr:rowOff>
    </xdr:from>
    <xdr:to>
      <xdr:col>36</xdr:col>
      <xdr:colOff>165100</xdr:colOff>
      <xdr:row>79</xdr:row>
      <xdr:rowOff>108919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5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100046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64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76220</xdr:rowOff>
    </xdr:from>
    <xdr:to>
      <xdr:col>55</xdr:col>
      <xdr:colOff>0</xdr:colOff>
      <xdr:row>98</xdr:row>
      <xdr:rowOff>164452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78320"/>
          <a:ext cx="838200" cy="8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118962</xdr:rowOff>
    </xdr:from>
    <xdr:to>
      <xdr:col>50</xdr:col>
      <xdr:colOff>114300</xdr:colOff>
      <xdr:row>98</xdr:row>
      <xdr:rowOff>164452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21062"/>
          <a:ext cx="889000" cy="4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118962</xdr:rowOff>
    </xdr:from>
    <xdr:to>
      <xdr:col>45</xdr:col>
      <xdr:colOff>177800</xdr:colOff>
      <xdr:row>98</xdr:row>
      <xdr:rowOff>158114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921062"/>
          <a:ext cx="889000" cy="3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141945</xdr:rowOff>
    </xdr:from>
    <xdr:to>
      <xdr:col>41</xdr:col>
      <xdr:colOff>50800</xdr:colOff>
      <xdr:row>98</xdr:row>
      <xdr:rowOff>158114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944045"/>
          <a:ext cx="889000" cy="1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25420</xdr:rowOff>
    </xdr:from>
    <xdr:to>
      <xdr:col>55</xdr:col>
      <xdr:colOff>50800</xdr:colOff>
      <xdr:row>98</xdr:row>
      <xdr:rowOff>127020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156247</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1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113652</xdr:rowOff>
    </xdr:from>
    <xdr:to>
      <xdr:col>50</xdr:col>
      <xdr:colOff>165100</xdr:colOff>
      <xdr:row>99</xdr:row>
      <xdr:rowOff>43802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1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34929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68162</xdr:rowOff>
    </xdr:from>
    <xdr:to>
      <xdr:col>46</xdr:col>
      <xdr:colOff>38100</xdr:colOff>
      <xdr:row>98</xdr:row>
      <xdr:rowOff>169762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7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160889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96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107314</xdr:rowOff>
    </xdr:from>
    <xdr:to>
      <xdr:col>41</xdr:col>
      <xdr:colOff>101600</xdr:colOff>
      <xdr:row>99</xdr:row>
      <xdr:rowOff>37464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90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28591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700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91145</xdr:rowOff>
    </xdr:from>
    <xdr:to>
      <xdr:col>36</xdr:col>
      <xdr:colOff>165100</xdr:colOff>
      <xdr:row>99</xdr:row>
      <xdr:rowOff>21295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12422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8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124721</xdr:rowOff>
    </xdr:from>
    <xdr:to>
      <xdr:col>85</xdr:col>
      <xdr:colOff>127000</xdr:colOff>
      <xdr:row>38</xdr:row>
      <xdr:rowOff>125365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39821"/>
          <a:ext cx="8382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94613</xdr:rowOff>
    </xdr:from>
    <xdr:to>
      <xdr:col>81</xdr:col>
      <xdr:colOff>50800</xdr:colOff>
      <xdr:row>38</xdr:row>
      <xdr:rowOff>125365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609713"/>
          <a:ext cx="88900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94613</xdr:rowOff>
    </xdr:from>
    <xdr:to>
      <xdr:col>76</xdr:col>
      <xdr:colOff>114300</xdr:colOff>
      <xdr:row>38</xdr:row>
      <xdr:rowOff>132819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609713"/>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119669</xdr:rowOff>
    </xdr:from>
    <xdr:to>
      <xdr:col>71</xdr:col>
      <xdr:colOff>177800</xdr:colOff>
      <xdr:row>38</xdr:row>
      <xdr:rowOff>132819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634769"/>
          <a:ext cx="8890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73921</xdr:rowOff>
    </xdr:from>
    <xdr:to>
      <xdr:col>85</xdr:col>
      <xdr:colOff>177800</xdr:colOff>
      <xdr:row>39</xdr:row>
      <xdr:rowOff>4071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8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74565</xdr:rowOff>
    </xdr:from>
    <xdr:to>
      <xdr:col>81</xdr:col>
      <xdr:colOff>101600</xdr:colOff>
      <xdr:row>39</xdr:row>
      <xdr:rowOff>4715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167292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8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43813</xdr:rowOff>
    </xdr:from>
    <xdr:to>
      <xdr:col>76</xdr:col>
      <xdr:colOff>165100</xdr:colOff>
      <xdr:row>38</xdr:row>
      <xdr:rowOff>145413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136540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82019</xdr:rowOff>
    </xdr:from>
    <xdr:to>
      <xdr:col>72</xdr:col>
      <xdr:colOff>38100</xdr:colOff>
      <xdr:row>39</xdr:row>
      <xdr:rowOff>12169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3296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68869</xdr:rowOff>
    </xdr:from>
    <xdr:to>
      <xdr:col>67</xdr:col>
      <xdr:colOff>101600</xdr:colOff>
      <xdr:row>38</xdr:row>
      <xdr:rowOff>170469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161596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168181</xdr:rowOff>
    </xdr:from>
    <xdr:to>
      <xdr:col>85</xdr:col>
      <xdr:colOff>127000</xdr:colOff>
      <xdr:row>58</xdr:row>
      <xdr:rowOff>183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40831"/>
          <a:ext cx="8382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183</xdr:rowOff>
    </xdr:from>
    <xdr:to>
      <xdr:col>81</xdr:col>
      <xdr:colOff>50800</xdr:colOff>
      <xdr:row>58</xdr:row>
      <xdr:rowOff>34596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44283"/>
          <a:ext cx="889000" cy="3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34596</xdr:rowOff>
    </xdr:from>
    <xdr:to>
      <xdr:col>76</xdr:col>
      <xdr:colOff>114300</xdr:colOff>
      <xdr:row>58</xdr:row>
      <xdr:rowOff>36558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78696"/>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36558</xdr:rowOff>
    </xdr:from>
    <xdr:to>
      <xdr:col>71</xdr:col>
      <xdr:colOff>177800</xdr:colOff>
      <xdr:row>58</xdr:row>
      <xdr:rowOff>67051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80658"/>
          <a:ext cx="889000" cy="3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117381</xdr:rowOff>
    </xdr:from>
    <xdr:to>
      <xdr:col>85</xdr:col>
      <xdr:colOff>177800</xdr:colOff>
      <xdr:row>58</xdr:row>
      <xdr:rowOff>47531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32308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120833</xdr:rowOff>
    </xdr:from>
    <xdr:to>
      <xdr:col>81</xdr:col>
      <xdr:colOff>101600</xdr:colOff>
      <xdr:row>58</xdr:row>
      <xdr:rowOff>50983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42110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8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155246</xdr:rowOff>
    </xdr:from>
    <xdr:to>
      <xdr:col>76</xdr:col>
      <xdr:colOff>165100</xdr:colOff>
      <xdr:row>58</xdr:row>
      <xdr:rowOff>85396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2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76523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2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157208</xdr:rowOff>
    </xdr:from>
    <xdr:to>
      <xdr:col>72</xdr:col>
      <xdr:colOff>38100</xdr:colOff>
      <xdr:row>58</xdr:row>
      <xdr:rowOff>87358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78485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16251</xdr:rowOff>
    </xdr:from>
    <xdr:to>
      <xdr:col>67</xdr:col>
      <xdr:colOff>101600</xdr:colOff>
      <xdr:row>58</xdr:row>
      <xdr:rowOff>117851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108978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5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12410</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85510"/>
          <a:ext cx="838200" cy="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4101</xdr:rowOff>
    </xdr:from>
    <xdr:to>
      <xdr:col>81</xdr:col>
      <xdr:colOff>50800</xdr:colOff>
      <xdr:row>78</xdr:row>
      <xdr:rowOff>12410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77201"/>
          <a:ext cx="8890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4101</xdr:rowOff>
    </xdr:from>
    <xdr:to>
      <xdr:col>76</xdr:col>
      <xdr:colOff>114300</xdr:colOff>
      <xdr:row>78</xdr:row>
      <xdr:rowOff>12604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77201"/>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9306</xdr:rowOff>
    </xdr:from>
    <xdr:to>
      <xdr:col>71</xdr:col>
      <xdr:colOff>177800</xdr:colOff>
      <xdr:row>78</xdr:row>
      <xdr:rowOff>12604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82406"/>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133060</xdr:rowOff>
    </xdr:from>
    <xdr:to>
      <xdr:col>81</xdr:col>
      <xdr:colOff>101600</xdr:colOff>
      <xdr:row>78</xdr:row>
      <xdr:rowOff>63210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54337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42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124751</xdr:rowOff>
    </xdr:from>
    <xdr:to>
      <xdr:col>76</xdr:col>
      <xdr:colOff>165100</xdr:colOff>
      <xdr:row>78</xdr:row>
      <xdr:rowOff>54901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46028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41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133254</xdr:rowOff>
    </xdr:from>
    <xdr:to>
      <xdr:col>72</xdr:col>
      <xdr:colOff>38100</xdr:colOff>
      <xdr:row>78</xdr:row>
      <xdr:rowOff>63404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54531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42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129956</xdr:rowOff>
    </xdr:from>
    <xdr:to>
      <xdr:col>67</xdr:col>
      <xdr:colOff>101600</xdr:colOff>
      <xdr:row>78</xdr:row>
      <xdr:rowOff>60106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3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51233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42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69217</xdr:rowOff>
    </xdr:from>
    <xdr:to>
      <xdr:col>85</xdr:col>
      <xdr:colOff>127000</xdr:colOff>
      <xdr:row>98</xdr:row>
      <xdr:rowOff>73568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871317"/>
          <a:ext cx="8382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69217</xdr:rowOff>
    </xdr:from>
    <xdr:to>
      <xdr:col>81</xdr:col>
      <xdr:colOff>50800</xdr:colOff>
      <xdr:row>98</xdr:row>
      <xdr:rowOff>86378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871317"/>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86378</xdr:rowOff>
    </xdr:from>
    <xdr:to>
      <xdr:col>76</xdr:col>
      <xdr:colOff>114300</xdr:colOff>
      <xdr:row>98</xdr:row>
      <xdr:rowOff>86652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88847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44281</xdr:rowOff>
    </xdr:from>
    <xdr:to>
      <xdr:col>71</xdr:col>
      <xdr:colOff>177800</xdr:colOff>
      <xdr:row>98</xdr:row>
      <xdr:rowOff>86652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674931"/>
          <a:ext cx="889000" cy="2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22768</xdr:rowOff>
    </xdr:from>
    <xdr:to>
      <xdr:col>85</xdr:col>
      <xdr:colOff>177800</xdr:colOff>
      <xdr:row>98</xdr:row>
      <xdr:rowOff>124368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82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1195</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80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18417</xdr:rowOff>
    </xdr:from>
    <xdr:to>
      <xdr:col>81</xdr:col>
      <xdr:colOff>101600</xdr:colOff>
      <xdr:row>98</xdr:row>
      <xdr:rowOff>120017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8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111144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9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35578</xdr:rowOff>
    </xdr:from>
    <xdr:to>
      <xdr:col>76</xdr:col>
      <xdr:colOff>165100</xdr:colOff>
      <xdr:row>98</xdr:row>
      <xdr:rowOff>137178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8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128305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93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35852</xdr:rowOff>
    </xdr:from>
    <xdr:to>
      <xdr:col>72</xdr:col>
      <xdr:colOff>38100</xdr:colOff>
      <xdr:row>98</xdr:row>
      <xdr:rowOff>137452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8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128579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9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164931</xdr:rowOff>
    </xdr:from>
    <xdr:to>
      <xdr:col>67</xdr:col>
      <xdr:colOff>101600</xdr:colOff>
      <xdr:row>97</xdr:row>
      <xdr:rowOff>95081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111608</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39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議会費は、住民一人当たり</a:t>
          </a:r>
          <a:r>
            <a:rPr kumimoji="1" lang="en-US" altLang="ja-JP" sz="1100">
              <a:solidFill>
                <a:schemeClr val="dk1"/>
              </a:solidFill>
              <a:effectLst/>
              <a:latin typeface="+mn-lt"/>
              <a:ea typeface="+mn-ea"/>
              <a:cs typeface="+mn-cs"/>
            </a:rPr>
            <a:t>28,777</a:t>
          </a:r>
          <a:r>
            <a:rPr kumimoji="1" lang="ja-JP" altLang="ja-JP" sz="1100">
              <a:solidFill>
                <a:schemeClr val="dk1"/>
              </a:solidFill>
              <a:effectLst/>
              <a:latin typeface="+mn-lt"/>
              <a:ea typeface="+mn-ea"/>
              <a:cs typeface="+mn-cs"/>
            </a:rPr>
            <a:t>円となっており類似団体平均値より高い水準を示している。議会費のうち、そのほとんどを人件費が占めて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、職員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名、議員</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名</a:t>
          </a:r>
          <a:r>
            <a:rPr kumimoji="1" lang="ja-JP" altLang="en-US" sz="1100">
              <a:solidFill>
                <a:schemeClr val="dk1"/>
              </a:solidFill>
              <a:effectLst/>
              <a:latin typeface="+mn-lt"/>
              <a:ea typeface="+mn-ea"/>
              <a:cs typeface="+mn-cs"/>
            </a:rPr>
            <a:t>と最低限の人数に抑えているが、類似団体より人口が少ないことから高い水準となる主な要因となっている。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349,407</a:t>
          </a:r>
          <a:r>
            <a:rPr kumimoji="1" lang="ja-JP" altLang="ja-JP" sz="1100">
              <a:solidFill>
                <a:schemeClr val="dk1"/>
              </a:solidFill>
              <a:effectLst/>
              <a:latin typeface="+mn-lt"/>
              <a:ea typeface="+mn-ea"/>
              <a:cs typeface="+mn-cs"/>
            </a:rPr>
            <a:t>円と前年度から</a:t>
          </a:r>
          <a:r>
            <a:rPr kumimoji="1" lang="en-US" altLang="ja-JP" sz="1100">
              <a:solidFill>
                <a:schemeClr val="dk1"/>
              </a:solidFill>
              <a:effectLst/>
              <a:latin typeface="+mn-lt"/>
              <a:ea typeface="+mn-ea"/>
              <a:cs typeface="+mn-cs"/>
            </a:rPr>
            <a:t>41,549</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額となった。これは、</a:t>
          </a:r>
          <a:r>
            <a:rPr kumimoji="1" lang="ja-JP" altLang="en-US" sz="1100">
              <a:solidFill>
                <a:schemeClr val="dk1"/>
              </a:solidFill>
              <a:effectLst/>
              <a:latin typeface="+mn-lt"/>
              <a:ea typeface="+mn-ea"/>
              <a:cs typeface="+mn-cs"/>
            </a:rPr>
            <a:t>ネットワークサーバ機器更新や戸籍電子化事業を実施し</a:t>
          </a:r>
          <a:r>
            <a:rPr kumimoji="1" lang="ja-JP" altLang="ja-JP" sz="1100">
              <a:solidFill>
                <a:schemeClr val="dk1"/>
              </a:solidFill>
              <a:effectLst/>
              <a:latin typeface="+mn-lt"/>
              <a:ea typeface="+mn-ea"/>
              <a:cs typeface="+mn-cs"/>
            </a:rPr>
            <a:t>たことが主な要因となっている。</a:t>
          </a:r>
          <a:endParaRPr lang="ja-JP" altLang="ja-JP" sz="1400">
            <a:effectLst/>
          </a:endParaRPr>
        </a:p>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238,173</a:t>
          </a:r>
          <a:r>
            <a:rPr kumimoji="1" lang="ja-JP" altLang="ja-JP" sz="1100">
              <a:solidFill>
                <a:schemeClr val="dk1"/>
              </a:solidFill>
              <a:effectLst/>
              <a:latin typeface="+mn-lt"/>
              <a:ea typeface="+mn-ea"/>
              <a:cs typeface="+mn-cs"/>
            </a:rPr>
            <a:t>円と前年度から</a:t>
          </a:r>
          <a:r>
            <a:rPr kumimoji="1" lang="en-US" altLang="ja-JP" sz="1100">
              <a:solidFill>
                <a:schemeClr val="dk1"/>
              </a:solidFill>
              <a:effectLst/>
              <a:latin typeface="+mn-lt"/>
              <a:ea typeface="+mn-ea"/>
              <a:cs typeface="+mn-cs"/>
            </a:rPr>
            <a:t>104,329</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額となった。これは、多世代交流施設「つむぎてらす」の建設に係る事業が</a:t>
          </a:r>
          <a:r>
            <a:rPr kumimoji="1" lang="ja-JP" altLang="en-US" sz="1100">
              <a:solidFill>
                <a:schemeClr val="dk1"/>
              </a:solidFill>
              <a:effectLst/>
              <a:latin typeface="+mn-lt"/>
              <a:ea typeface="+mn-ea"/>
              <a:cs typeface="+mn-cs"/>
            </a:rPr>
            <a:t>終了したことが</a:t>
          </a:r>
          <a:r>
            <a:rPr kumimoji="1" lang="ja-JP" altLang="ja-JP" sz="1100">
              <a:solidFill>
                <a:schemeClr val="dk1"/>
              </a:solidFill>
              <a:effectLst/>
              <a:latin typeface="+mn-lt"/>
              <a:ea typeface="+mn-ea"/>
              <a:cs typeface="+mn-cs"/>
            </a:rPr>
            <a:t>主な要因となっている。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183,306</a:t>
          </a:r>
          <a:r>
            <a:rPr kumimoji="1" lang="ja-JP" altLang="en-US" sz="1100">
              <a:solidFill>
                <a:schemeClr val="dk1"/>
              </a:solidFill>
              <a:effectLst/>
              <a:latin typeface="+mn-lt"/>
              <a:ea typeface="+mn-ea"/>
              <a:cs typeface="+mn-cs"/>
            </a:rPr>
            <a:t>円と前年度から</a:t>
          </a:r>
          <a:r>
            <a:rPr kumimoji="1" lang="en-US" altLang="ja-JP" sz="1100">
              <a:solidFill>
                <a:schemeClr val="dk1"/>
              </a:solidFill>
              <a:effectLst/>
              <a:latin typeface="+mn-lt"/>
              <a:ea typeface="+mn-ea"/>
              <a:cs typeface="+mn-cs"/>
            </a:rPr>
            <a:t>22,127</a:t>
          </a:r>
          <a:r>
            <a:rPr kumimoji="1" lang="ja-JP" altLang="en-US" sz="1100">
              <a:solidFill>
                <a:schemeClr val="dk1"/>
              </a:solidFill>
              <a:effectLst/>
              <a:latin typeface="+mn-lt"/>
              <a:ea typeface="+mn-ea"/>
              <a:cs typeface="+mn-cs"/>
            </a:rPr>
            <a:t>円の増額となり、類似団体平均値よりも高い数値を示した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道路改良事業、特に笠置山線改良事業に係る費用が主な</a:t>
          </a:r>
          <a:r>
            <a:rPr kumimoji="1" lang="ja-JP" altLang="ja-JP" sz="1100">
              <a:solidFill>
                <a:schemeClr val="dk1"/>
              </a:solidFill>
              <a:effectLst/>
              <a:latin typeface="+mn-lt"/>
              <a:ea typeface="+mn-ea"/>
              <a:cs typeface="+mn-cs"/>
            </a:rPr>
            <a:t>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財政調整基金残高については、適切な財源の確保と公債費の繰上償還等実施による歳出の削減等により取崩しを回避できた結果、増加傾向にある。</a:t>
          </a:r>
          <a:endParaRPr lang="ja-JP" altLang="ja-JP" sz="1400">
            <a:effectLst/>
          </a:endParaRPr>
        </a:p>
        <a:p>
          <a:r>
            <a:rPr kumimoji="1" lang="ja-JP" altLang="ja-JP" sz="1100">
              <a:solidFill>
                <a:schemeClr val="dk1"/>
              </a:solidFill>
              <a:effectLst/>
              <a:latin typeface="+mn-lt"/>
              <a:ea typeface="+mn-ea"/>
              <a:cs typeface="+mn-cs"/>
            </a:rPr>
            <a:t>　実質収支額</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実質単年度収支で</a:t>
          </a:r>
          <a:r>
            <a:rPr kumimoji="1" lang="ja-JP" altLang="en-US" sz="1100">
              <a:solidFill>
                <a:schemeClr val="dk1"/>
              </a:solidFill>
              <a:effectLst/>
              <a:latin typeface="+mn-lt"/>
              <a:ea typeface="+mn-ea"/>
              <a:cs typeface="+mn-cs"/>
            </a:rPr>
            <a:t>の比率増は住宅新築資金等事業基金からの収支残返還金</a:t>
          </a:r>
          <a:r>
            <a:rPr kumimoji="1" lang="en-US" altLang="ja-JP" sz="1100">
              <a:solidFill>
                <a:schemeClr val="dk1"/>
              </a:solidFill>
              <a:effectLst/>
              <a:latin typeface="+mn-lt"/>
              <a:ea typeface="+mn-ea"/>
              <a:cs typeface="+mn-cs"/>
            </a:rPr>
            <a:t>45.7</a:t>
          </a:r>
          <a:r>
            <a:rPr kumimoji="1" lang="ja-JP" altLang="en-US" sz="1100">
              <a:solidFill>
                <a:schemeClr val="dk1"/>
              </a:solidFill>
              <a:effectLst/>
              <a:latin typeface="+mn-lt"/>
              <a:ea typeface="+mn-ea"/>
              <a:cs typeface="+mn-cs"/>
            </a:rPr>
            <a:t>百万円が大きく寄与している。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各特別会計においては、赤字額は発生していないが、これは一般会計からの繰出金により赤字補てんをしていることが、一つの要因として考えられる。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1618739</v>
      </c>
      <c r="BO4" s="461"/>
      <c r="BP4" s="461"/>
      <c r="BQ4" s="461"/>
      <c r="BR4" s="461"/>
      <c r="BS4" s="461"/>
      <c r="BT4" s="461"/>
      <c r="BU4" s="462"/>
      <c r="BV4" s="460">
        <v>1588611</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8.9</v>
      </c>
      <c r="CU4" s="642"/>
      <c r="CV4" s="642"/>
      <c r="CW4" s="642"/>
      <c r="CX4" s="642"/>
      <c r="CY4" s="642"/>
      <c r="CZ4" s="642"/>
      <c r="DA4" s="643"/>
      <c r="DB4" s="641">
        <v>4</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1528866</v>
      </c>
      <c r="BO5" s="466"/>
      <c r="BP5" s="466"/>
      <c r="BQ5" s="466"/>
      <c r="BR5" s="466"/>
      <c r="BS5" s="466"/>
      <c r="BT5" s="466"/>
      <c r="BU5" s="467"/>
      <c r="BV5" s="465">
        <v>1537969</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98.3</v>
      </c>
      <c r="CU5" s="436"/>
      <c r="CV5" s="436"/>
      <c r="CW5" s="436"/>
      <c r="CX5" s="436"/>
      <c r="CY5" s="436"/>
      <c r="CZ5" s="436"/>
      <c r="DA5" s="437"/>
      <c r="DB5" s="435">
        <v>97.9</v>
      </c>
      <c r="DC5" s="436"/>
      <c r="DD5" s="436"/>
      <c r="DE5" s="436"/>
      <c r="DF5" s="436"/>
      <c r="DG5" s="436"/>
      <c r="DH5" s="436"/>
      <c r="DI5" s="437"/>
      <c r="DJ5" s="185"/>
      <c r="DK5" s="185"/>
      <c r="DL5" s="185"/>
      <c r="DM5" s="185"/>
      <c r="DN5" s="185"/>
      <c r="DO5" s="185"/>
    </row>
    <row r="6" spans="1:119" ht="18.75" customHeight="1" x14ac:dyDescent="0.2">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89873</v>
      </c>
      <c r="BO6" s="466"/>
      <c r="BP6" s="466"/>
      <c r="BQ6" s="466"/>
      <c r="BR6" s="466"/>
      <c r="BS6" s="466"/>
      <c r="BT6" s="466"/>
      <c r="BU6" s="467"/>
      <c r="BV6" s="465">
        <v>50642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102.6</v>
      </c>
      <c r="CU6" s="616"/>
      <c r="CV6" s="616"/>
      <c r="CW6" s="616"/>
      <c r="CX6" s="616"/>
      <c r="CY6" s="616"/>
      <c r="CZ6" s="616"/>
      <c r="DA6" s="617"/>
      <c r="DB6" s="615">
        <v>102.4</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101</v>
      </c>
      <c r="AV7" s="523"/>
      <c r="AW7" s="523"/>
      <c r="AX7" s="523"/>
      <c r="AY7" s="445" t="s">
        <v>105</v>
      </c>
      <c r="AZ7" s="446"/>
      <c r="BA7" s="446"/>
      <c r="BB7" s="446"/>
      <c r="BC7" s="446"/>
      <c r="BD7" s="446"/>
      <c r="BE7" s="446"/>
      <c r="BF7" s="446"/>
      <c r="BG7" s="446"/>
      <c r="BH7" s="446"/>
      <c r="BI7" s="446"/>
      <c r="BJ7" s="446"/>
      <c r="BK7" s="446"/>
      <c r="BL7" s="446"/>
      <c r="BM7" s="447"/>
      <c r="BN7" s="465">
        <v>12555</v>
      </c>
      <c r="BO7" s="466"/>
      <c r="BP7" s="466"/>
      <c r="BQ7" s="466"/>
      <c r="BR7" s="466"/>
      <c r="BS7" s="466"/>
      <c r="BT7" s="466"/>
      <c r="BU7" s="467"/>
      <c r="BV7" s="465">
        <v>14915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869053</v>
      </c>
      <c r="CU7" s="466"/>
      <c r="CV7" s="466"/>
      <c r="CW7" s="466"/>
      <c r="CX7" s="466"/>
      <c r="CY7" s="466"/>
      <c r="CZ7" s="466"/>
      <c r="DA7" s="467"/>
      <c r="DB7" s="465">
        <v>887648</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77318</v>
      </c>
      <c r="BO8" s="466"/>
      <c r="BP8" s="466"/>
      <c r="BQ8" s="466"/>
      <c r="BR8" s="466"/>
      <c r="BS8" s="466"/>
      <c r="BT8" s="466"/>
      <c r="BU8" s="467"/>
      <c r="BV8" s="465">
        <v>35727</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0.22</v>
      </c>
      <c r="CU8" s="579"/>
      <c r="CV8" s="579"/>
      <c r="CW8" s="579"/>
      <c r="CX8" s="579"/>
      <c r="CY8" s="579"/>
      <c r="CZ8" s="579"/>
      <c r="DA8" s="580"/>
      <c r="DB8" s="578">
        <v>0.22</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1368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101</v>
      </c>
      <c r="AV9" s="523"/>
      <c r="AW9" s="523"/>
      <c r="AX9" s="523"/>
      <c r="AY9" s="445" t="s">
        <v>115</v>
      </c>
      <c r="AZ9" s="446"/>
      <c r="BA9" s="446"/>
      <c r="BB9" s="446"/>
      <c r="BC9" s="446"/>
      <c r="BD9" s="446"/>
      <c r="BE9" s="446"/>
      <c r="BF9" s="446"/>
      <c r="BG9" s="446"/>
      <c r="BH9" s="446"/>
      <c r="BI9" s="446"/>
      <c r="BJ9" s="446"/>
      <c r="BK9" s="446"/>
      <c r="BL9" s="446"/>
      <c r="BM9" s="447"/>
      <c r="BN9" s="465">
        <v>41591</v>
      </c>
      <c r="BO9" s="466"/>
      <c r="BP9" s="466"/>
      <c r="BQ9" s="466"/>
      <c r="BR9" s="466"/>
      <c r="BS9" s="466"/>
      <c r="BT9" s="466"/>
      <c r="BU9" s="467"/>
      <c r="BV9" s="465">
        <v>-6444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8.8000000000000007</v>
      </c>
      <c r="CU9" s="436"/>
      <c r="CV9" s="436"/>
      <c r="CW9" s="436"/>
      <c r="CX9" s="436"/>
      <c r="CY9" s="436"/>
      <c r="CZ9" s="436"/>
      <c r="DA9" s="437"/>
      <c r="DB9" s="435">
        <v>9.9</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117</v>
      </c>
      <c r="M10" s="439"/>
      <c r="N10" s="439"/>
      <c r="O10" s="439"/>
      <c r="P10" s="439"/>
      <c r="Q10" s="440"/>
      <c r="R10" s="441">
        <v>1626</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27</v>
      </c>
      <c r="BO10" s="466"/>
      <c r="BP10" s="466"/>
      <c r="BQ10" s="466"/>
      <c r="BR10" s="466"/>
      <c r="BS10" s="466"/>
      <c r="BT10" s="466"/>
      <c r="BU10" s="467"/>
      <c r="BV10" s="465">
        <v>30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101</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2">
      <c r="A12" s="186"/>
      <c r="B12" s="581" t="s">
        <v>128</v>
      </c>
      <c r="C12" s="582"/>
      <c r="D12" s="582"/>
      <c r="E12" s="582"/>
      <c r="F12" s="582"/>
      <c r="G12" s="582"/>
      <c r="H12" s="582"/>
      <c r="I12" s="582"/>
      <c r="J12" s="582"/>
      <c r="K12" s="583"/>
      <c r="L12" s="590" t="s">
        <v>129</v>
      </c>
      <c r="M12" s="591"/>
      <c r="N12" s="591"/>
      <c r="O12" s="591"/>
      <c r="P12" s="591"/>
      <c r="Q12" s="592"/>
      <c r="R12" s="593">
        <v>1332</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101</v>
      </c>
      <c r="AV12" s="523"/>
      <c r="AW12" s="523"/>
      <c r="AX12" s="523"/>
      <c r="AY12" s="445" t="s">
        <v>133</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135</v>
      </c>
      <c r="N13" s="566"/>
      <c r="O13" s="566"/>
      <c r="P13" s="566"/>
      <c r="Q13" s="567"/>
      <c r="R13" s="568">
        <v>1330</v>
      </c>
      <c r="S13" s="569"/>
      <c r="T13" s="569"/>
      <c r="U13" s="569"/>
      <c r="V13" s="570"/>
      <c r="W13" s="556" t="s">
        <v>136</v>
      </c>
      <c r="X13" s="478"/>
      <c r="Y13" s="478"/>
      <c r="Z13" s="478"/>
      <c r="AA13" s="478"/>
      <c r="AB13" s="479"/>
      <c r="AC13" s="441">
        <v>24</v>
      </c>
      <c r="AD13" s="442"/>
      <c r="AE13" s="442"/>
      <c r="AF13" s="442"/>
      <c r="AG13" s="443"/>
      <c r="AH13" s="441">
        <v>22</v>
      </c>
      <c r="AI13" s="442"/>
      <c r="AJ13" s="442"/>
      <c r="AK13" s="442"/>
      <c r="AL13" s="444"/>
      <c r="AM13" s="534" t="s">
        <v>137</v>
      </c>
      <c r="AN13" s="439"/>
      <c r="AO13" s="439"/>
      <c r="AP13" s="439"/>
      <c r="AQ13" s="439"/>
      <c r="AR13" s="439"/>
      <c r="AS13" s="439"/>
      <c r="AT13" s="440"/>
      <c r="AU13" s="522" t="s">
        <v>138</v>
      </c>
      <c r="AV13" s="523"/>
      <c r="AW13" s="523"/>
      <c r="AX13" s="523"/>
      <c r="AY13" s="445" t="s">
        <v>139</v>
      </c>
      <c r="AZ13" s="446"/>
      <c r="BA13" s="446"/>
      <c r="BB13" s="446"/>
      <c r="BC13" s="446"/>
      <c r="BD13" s="446"/>
      <c r="BE13" s="446"/>
      <c r="BF13" s="446"/>
      <c r="BG13" s="446"/>
      <c r="BH13" s="446"/>
      <c r="BI13" s="446"/>
      <c r="BJ13" s="446"/>
      <c r="BK13" s="446"/>
      <c r="BL13" s="446"/>
      <c r="BM13" s="447"/>
      <c r="BN13" s="465">
        <v>41618</v>
      </c>
      <c r="BO13" s="466"/>
      <c r="BP13" s="466"/>
      <c r="BQ13" s="466"/>
      <c r="BR13" s="466"/>
      <c r="BS13" s="466"/>
      <c r="BT13" s="466"/>
      <c r="BU13" s="467"/>
      <c r="BV13" s="465">
        <v>-6414</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3</v>
      </c>
      <c r="CU13" s="436"/>
      <c r="CV13" s="436"/>
      <c r="CW13" s="436"/>
      <c r="CX13" s="436"/>
      <c r="CY13" s="436"/>
      <c r="CZ13" s="436"/>
      <c r="DA13" s="437"/>
      <c r="DB13" s="435">
        <v>2.2000000000000002</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141</v>
      </c>
      <c r="M14" s="599"/>
      <c r="N14" s="599"/>
      <c r="O14" s="599"/>
      <c r="P14" s="599"/>
      <c r="Q14" s="600"/>
      <c r="R14" s="568">
        <v>1392</v>
      </c>
      <c r="S14" s="569"/>
      <c r="T14" s="569"/>
      <c r="U14" s="569"/>
      <c r="V14" s="570"/>
      <c r="W14" s="571"/>
      <c r="X14" s="481"/>
      <c r="Y14" s="481"/>
      <c r="Z14" s="481"/>
      <c r="AA14" s="481"/>
      <c r="AB14" s="482"/>
      <c r="AC14" s="561">
        <v>4</v>
      </c>
      <c r="AD14" s="562"/>
      <c r="AE14" s="562"/>
      <c r="AF14" s="562"/>
      <c r="AG14" s="563"/>
      <c r="AH14" s="561">
        <v>3.2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2.4</v>
      </c>
      <c r="CU14" s="573"/>
      <c r="CV14" s="573"/>
      <c r="CW14" s="573"/>
      <c r="CX14" s="573"/>
      <c r="CY14" s="573"/>
      <c r="CZ14" s="573"/>
      <c r="DA14" s="574"/>
      <c r="DB14" s="572" t="s">
        <v>127</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135</v>
      </c>
      <c r="N15" s="566"/>
      <c r="O15" s="566"/>
      <c r="P15" s="566"/>
      <c r="Q15" s="567"/>
      <c r="R15" s="568">
        <v>1388</v>
      </c>
      <c r="S15" s="569"/>
      <c r="T15" s="569"/>
      <c r="U15" s="569"/>
      <c r="V15" s="570"/>
      <c r="W15" s="556" t="s">
        <v>143</v>
      </c>
      <c r="X15" s="478"/>
      <c r="Y15" s="478"/>
      <c r="Z15" s="478"/>
      <c r="AA15" s="478"/>
      <c r="AB15" s="479"/>
      <c r="AC15" s="441">
        <v>131</v>
      </c>
      <c r="AD15" s="442"/>
      <c r="AE15" s="442"/>
      <c r="AF15" s="442"/>
      <c r="AG15" s="443"/>
      <c r="AH15" s="441">
        <v>165</v>
      </c>
      <c r="AI15" s="442"/>
      <c r="AJ15" s="442"/>
      <c r="AK15" s="442"/>
      <c r="AL15" s="444"/>
      <c r="AM15" s="534"/>
      <c r="AN15" s="439"/>
      <c r="AO15" s="439"/>
      <c r="AP15" s="439"/>
      <c r="AQ15" s="439"/>
      <c r="AR15" s="439"/>
      <c r="AS15" s="439"/>
      <c r="AT15" s="440"/>
      <c r="AU15" s="522"/>
      <c r="AV15" s="523"/>
      <c r="AW15" s="523"/>
      <c r="AX15" s="523"/>
      <c r="AY15" s="457" t="s">
        <v>144</v>
      </c>
      <c r="AZ15" s="458"/>
      <c r="BA15" s="458"/>
      <c r="BB15" s="458"/>
      <c r="BC15" s="458"/>
      <c r="BD15" s="458"/>
      <c r="BE15" s="458"/>
      <c r="BF15" s="458"/>
      <c r="BG15" s="458"/>
      <c r="BH15" s="458"/>
      <c r="BI15" s="458"/>
      <c r="BJ15" s="458"/>
      <c r="BK15" s="458"/>
      <c r="BL15" s="458"/>
      <c r="BM15" s="459"/>
      <c r="BN15" s="460">
        <v>172514</v>
      </c>
      <c r="BO15" s="461"/>
      <c r="BP15" s="461"/>
      <c r="BQ15" s="461"/>
      <c r="BR15" s="461"/>
      <c r="BS15" s="461"/>
      <c r="BT15" s="461"/>
      <c r="BU15" s="462"/>
      <c r="BV15" s="460">
        <v>176237</v>
      </c>
      <c r="BW15" s="461"/>
      <c r="BX15" s="461"/>
      <c r="BY15" s="461"/>
      <c r="BZ15" s="461"/>
      <c r="CA15" s="461"/>
      <c r="CB15" s="461"/>
      <c r="CC15" s="462"/>
      <c r="CD15" s="575" t="s">
        <v>145</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146</v>
      </c>
      <c r="M16" s="559"/>
      <c r="N16" s="559"/>
      <c r="O16" s="559"/>
      <c r="P16" s="559"/>
      <c r="Q16" s="560"/>
      <c r="R16" s="553" t="s">
        <v>147</v>
      </c>
      <c r="S16" s="554"/>
      <c r="T16" s="554"/>
      <c r="U16" s="554"/>
      <c r="V16" s="555"/>
      <c r="W16" s="571"/>
      <c r="X16" s="481"/>
      <c r="Y16" s="481"/>
      <c r="Z16" s="481"/>
      <c r="AA16" s="481"/>
      <c r="AB16" s="482"/>
      <c r="AC16" s="561">
        <v>22</v>
      </c>
      <c r="AD16" s="562"/>
      <c r="AE16" s="562"/>
      <c r="AF16" s="562"/>
      <c r="AG16" s="563"/>
      <c r="AH16" s="561">
        <v>23.9</v>
      </c>
      <c r="AI16" s="562"/>
      <c r="AJ16" s="562"/>
      <c r="AK16" s="562"/>
      <c r="AL16" s="564"/>
      <c r="AM16" s="534"/>
      <c r="AN16" s="439"/>
      <c r="AO16" s="439"/>
      <c r="AP16" s="439"/>
      <c r="AQ16" s="439"/>
      <c r="AR16" s="439"/>
      <c r="AS16" s="439"/>
      <c r="AT16" s="440"/>
      <c r="AU16" s="522"/>
      <c r="AV16" s="523"/>
      <c r="AW16" s="523"/>
      <c r="AX16" s="523"/>
      <c r="AY16" s="445" t="s">
        <v>148</v>
      </c>
      <c r="AZ16" s="446"/>
      <c r="BA16" s="446"/>
      <c r="BB16" s="446"/>
      <c r="BC16" s="446"/>
      <c r="BD16" s="446"/>
      <c r="BE16" s="446"/>
      <c r="BF16" s="446"/>
      <c r="BG16" s="446"/>
      <c r="BH16" s="446"/>
      <c r="BI16" s="446"/>
      <c r="BJ16" s="446"/>
      <c r="BK16" s="446"/>
      <c r="BL16" s="446"/>
      <c r="BM16" s="447"/>
      <c r="BN16" s="465">
        <v>780544</v>
      </c>
      <c r="BO16" s="466"/>
      <c r="BP16" s="466"/>
      <c r="BQ16" s="466"/>
      <c r="BR16" s="466"/>
      <c r="BS16" s="466"/>
      <c r="BT16" s="466"/>
      <c r="BU16" s="467"/>
      <c r="BV16" s="465">
        <v>799044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149</v>
      </c>
      <c r="N17" s="551"/>
      <c r="O17" s="551"/>
      <c r="P17" s="551"/>
      <c r="Q17" s="552"/>
      <c r="R17" s="553" t="s">
        <v>150</v>
      </c>
      <c r="S17" s="554"/>
      <c r="T17" s="554"/>
      <c r="U17" s="554"/>
      <c r="V17" s="555"/>
      <c r="W17" s="556" t="s">
        <v>151</v>
      </c>
      <c r="X17" s="478"/>
      <c r="Y17" s="478"/>
      <c r="Z17" s="478"/>
      <c r="AA17" s="478"/>
      <c r="AB17" s="479"/>
      <c r="AC17" s="441">
        <v>440</v>
      </c>
      <c r="AD17" s="442"/>
      <c r="AE17" s="442"/>
      <c r="AF17" s="442"/>
      <c r="AG17" s="443"/>
      <c r="AH17" s="441">
        <v>503</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219724</v>
      </c>
      <c r="BO17" s="466"/>
      <c r="BP17" s="466"/>
      <c r="BQ17" s="466"/>
      <c r="BR17" s="466"/>
      <c r="BS17" s="466"/>
      <c r="BT17" s="466"/>
      <c r="BU17" s="467"/>
      <c r="BV17" s="465">
        <v>226874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153</v>
      </c>
      <c r="C18" s="528"/>
      <c r="D18" s="528"/>
      <c r="E18" s="529"/>
      <c r="F18" s="529"/>
      <c r="G18" s="529"/>
      <c r="H18" s="529"/>
      <c r="I18" s="529"/>
      <c r="J18" s="529"/>
      <c r="K18" s="529"/>
      <c r="L18" s="530">
        <v>23.52</v>
      </c>
      <c r="M18" s="530"/>
      <c r="N18" s="530"/>
      <c r="O18" s="530"/>
      <c r="P18" s="530"/>
      <c r="Q18" s="530"/>
      <c r="R18" s="531"/>
      <c r="S18" s="531"/>
      <c r="T18" s="531"/>
      <c r="U18" s="531"/>
      <c r="V18" s="532"/>
      <c r="W18" s="546"/>
      <c r="X18" s="547"/>
      <c r="Y18" s="547"/>
      <c r="Z18" s="547"/>
      <c r="AA18" s="547"/>
      <c r="AB18" s="557"/>
      <c r="AC18" s="429">
        <v>73.900000000000006</v>
      </c>
      <c r="AD18" s="430"/>
      <c r="AE18" s="430"/>
      <c r="AF18" s="430"/>
      <c r="AG18" s="533"/>
      <c r="AH18" s="429">
        <v>72.900000000000006</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860288</v>
      </c>
      <c r="BO18" s="466"/>
      <c r="BP18" s="466"/>
      <c r="BQ18" s="466"/>
      <c r="BR18" s="466"/>
      <c r="BS18" s="466"/>
      <c r="BT18" s="466"/>
      <c r="BU18" s="467"/>
      <c r="BV18" s="465">
        <v>866327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155</v>
      </c>
      <c r="C19" s="528"/>
      <c r="D19" s="528"/>
      <c r="E19" s="529"/>
      <c r="F19" s="529"/>
      <c r="G19" s="529"/>
      <c r="H19" s="529"/>
      <c r="I19" s="529"/>
      <c r="J19" s="529"/>
      <c r="K19" s="529"/>
      <c r="L19" s="535">
        <v>58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1135657</v>
      </c>
      <c r="BO19" s="466"/>
      <c r="BP19" s="466"/>
      <c r="BQ19" s="466"/>
      <c r="BR19" s="466"/>
      <c r="BS19" s="466"/>
      <c r="BT19" s="466"/>
      <c r="BU19" s="467"/>
      <c r="BV19" s="465">
        <v>1082772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157</v>
      </c>
      <c r="C20" s="528"/>
      <c r="D20" s="528"/>
      <c r="E20" s="529"/>
      <c r="F20" s="529"/>
      <c r="G20" s="529"/>
      <c r="H20" s="529"/>
      <c r="I20" s="529"/>
      <c r="J20" s="529"/>
      <c r="K20" s="529"/>
      <c r="L20" s="535">
        <v>573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1336217</v>
      </c>
      <c r="BO23" s="466"/>
      <c r="BP23" s="466"/>
      <c r="BQ23" s="466"/>
      <c r="BR23" s="466"/>
      <c r="BS23" s="466"/>
      <c r="BT23" s="466"/>
      <c r="BU23" s="467"/>
      <c r="BV23" s="465">
        <v>1263478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166</v>
      </c>
      <c r="F24" s="439"/>
      <c r="G24" s="439"/>
      <c r="H24" s="439"/>
      <c r="I24" s="439"/>
      <c r="J24" s="439"/>
      <c r="K24" s="440"/>
      <c r="L24" s="441">
        <v>1</v>
      </c>
      <c r="M24" s="442"/>
      <c r="N24" s="442"/>
      <c r="O24" s="442"/>
      <c r="P24" s="443"/>
      <c r="Q24" s="441">
        <v>6700</v>
      </c>
      <c r="R24" s="442"/>
      <c r="S24" s="442"/>
      <c r="T24" s="442"/>
      <c r="U24" s="442"/>
      <c r="V24" s="443"/>
      <c r="W24" s="507"/>
      <c r="X24" s="498"/>
      <c r="Y24" s="499"/>
      <c r="Z24" s="438" t="s">
        <v>167</v>
      </c>
      <c r="AA24" s="439"/>
      <c r="AB24" s="439"/>
      <c r="AC24" s="439"/>
      <c r="AD24" s="439"/>
      <c r="AE24" s="439"/>
      <c r="AF24" s="439"/>
      <c r="AG24" s="440"/>
      <c r="AH24" s="441">
        <v>44</v>
      </c>
      <c r="AI24" s="442"/>
      <c r="AJ24" s="442"/>
      <c r="AK24" s="442"/>
      <c r="AL24" s="443"/>
      <c r="AM24" s="441">
        <v>124872</v>
      </c>
      <c r="AN24" s="442"/>
      <c r="AO24" s="442"/>
      <c r="AP24" s="442"/>
      <c r="AQ24" s="442"/>
      <c r="AR24" s="443"/>
      <c r="AS24" s="441">
        <v>2838</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1233053</v>
      </c>
      <c r="BO24" s="466"/>
      <c r="BP24" s="466"/>
      <c r="BQ24" s="466"/>
      <c r="BR24" s="466"/>
      <c r="BS24" s="466"/>
      <c r="BT24" s="466"/>
      <c r="BU24" s="467"/>
      <c r="BV24" s="465">
        <v>1144176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169</v>
      </c>
      <c r="F25" s="439"/>
      <c r="G25" s="439"/>
      <c r="H25" s="439"/>
      <c r="I25" s="439"/>
      <c r="J25" s="439"/>
      <c r="K25" s="440"/>
      <c r="L25" s="441">
        <v>1</v>
      </c>
      <c r="M25" s="442"/>
      <c r="N25" s="442"/>
      <c r="O25" s="442"/>
      <c r="P25" s="443"/>
      <c r="Q25" s="441">
        <v>5850</v>
      </c>
      <c r="R25" s="442"/>
      <c r="S25" s="442"/>
      <c r="T25" s="442"/>
      <c r="U25" s="442"/>
      <c r="V25" s="443"/>
      <c r="W25" s="507"/>
      <c r="X25" s="498"/>
      <c r="Y25" s="499"/>
      <c r="Z25" s="438" t="s">
        <v>170</v>
      </c>
      <c r="AA25" s="439"/>
      <c r="AB25" s="439"/>
      <c r="AC25" s="439"/>
      <c r="AD25" s="439"/>
      <c r="AE25" s="439"/>
      <c r="AF25" s="439"/>
      <c r="AG25" s="440"/>
      <c r="AH25" s="441" t="s">
        <v>127</v>
      </c>
      <c r="AI25" s="442"/>
      <c r="AJ25" s="442"/>
      <c r="AK25" s="442"/>
      <c r="AL25" s="443"/>
      <c r="AM25" s="441" t="s">
        <v>127</v>
      </c>
      <c r="AN25" s="442"/>
      <c r="AO25" s="442"/>
      <c r="AP25" s="442"/>
      <c r="AQ25" s="442"/>
      <c r="AR25" s="443"/>
      <c r="AS25" s="441" t="s">
        <v>127</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t="s">
        <v>127</v>
      </c>
      <c r="BO25" s="461"/>
      <c r="BP25" s="461"/>
      <c r="BQ25" s="461"/>
      <c r="BR25" s="461"/>
      <c r="BS25" s="461"/>
      <c r="BT25" s="461"/>
      <c r="BU25" s="462"/>
      <c r="BV25" s="460" t="s">
        <v>127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172</v>
      </c>
      <c r="F26" s="439"/>
      <c r="G26" s="439"/>
      <c r="H26" s="439"/>
      <c r="I26" s="439"/>
      <c r="J26" s="439"/>
      <c r="K26" s="440"/>
      <c r="L26" s="441" t="s">
        <v>127</v>
      </c>
      <c r="M26" s="442"/>
      <c r="N26" s="442"/>
      <c r="O26" s="442"/>
      <c r="P26" s="443"/>
      <c r="Q26" s="441" t="s">
        <v>127</v>
      </c>
      <c r="R26" s="442"/>
      <c r="S26" s="442"/>
      <c r="T26" s="442"/>
      <c r="U26" s="442"/>
      <c r="V26" s="443"/>
      <c r="W26" s="507"/>
      <c r="X26" s="498"/>
      <c r="Y26" s="499"/>
      <c r="Z26" s="438" t="s">
        <v>173</v>
      </c>
      <c r="AA26" s="520"/>
      <c r="AB26" s="520"/>
      <c r="AC26" s="520"/>
      <c r="AD26" s="520"/>
      <c r="AE26" s="520"/>
      <c r="AF26" s="520"/>
      <c r="AG26" s="521"/>
      <c r="AH26" s="441" t="s">
        <v>174</v>
      </c>
      <c r="AI26" s="442"/>
      <c r="AJ26" s="442"/>
      <c r="AK26" s="442"/>
      <c r="AL26" s="443"/>
      <c r="AM26" s="441" t="s">
        <v>127</v>
      </c>
      <c r="AN26" s="442"/>
      <c r="AO26" s="442"/>
      <c r="AP26" s="442"/>
      <c r="AQ26" s="442"/>
      <c r="AR26" s="443"/>
      <c r="AS26" s="441" t="s">
        <v>127</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176</v>
      </c>
      <c r="F27" s="439"/>
      <c r="G27" s="439"/>
      <c r="H27" s="439"/>
      <c r="I27" s="439"/>
      <c r="J27" s="439"/>
      <c r="K27" s="440"/>
      <c r="L27" s="441">
        <v>1</v>
      </c>
      <c r="M27" s="442"/>
      <c r="N27" s="442"/>
      <c r="O27" s="442"/>
      <c r="P27" s="443"/>
      <c r="Q27" s="441">
        <v>2700</v>
      </c>
      <c r="R27" s="442"/>
      <c r="S27" s="442"/>
      <c r="T27" s="442"/>
      <c r="U27" s="442"/>
      <c r="V27" s="443"/>
      <c r="W27" s="507"/>
      <c r="X27" s="498"/>
      <c r="Y27" s="499"/>
      <c r="Z27" s="438" t="s">
        <v>177</v>
      </c>
      <c r="AA27" s="439"/>
      <c r="AB27" s="439"/>
      <c r="AC27" s="439"/>
      <c r="AD27" s="439"/>
      <c r="AE27" s="439"/>
      <c r="AF27" s="439"/>
      <c r="AG27" s="440"/>
      <c r="AH27" s="441" t="s">
        <v>127</v>
      </c>
      <c r="AI27" s="442"/>
      <c r="AJ27" s="442"/>
      <c r="AK27" s="442"/>
      <c r="AL27" s="443"/>
      <c r="AM27" s="441" t="s">
        <v>174</v>
      </c>
      <c r="AN27" s="442"/>
      <c r="AO27" s="442"/>
      <c r="AP27" s="442"/>
      <c r="AQ27" s="442"/>
      <c r="AR27" s="443"/>
      <c r="AS27" s="441" t="s">
        <v>127</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65704</v>
      </c>
      <c r="BO27" s="469"/>
      <c r="BP27" s="469"/>
      <c r="BQ27" s="469"/>
      <c r="BR27" s="469"/>
      <c r="BS27" s="469"/>
      <c r="BT27" s="469"/>
      <c r="BU27" s="470"/>
      <c r="BV27" s="468">
        <v>65696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179</v>
      </c>
      <c r="F28" s="439"/>
      <c r="G28" s="439"/>
      <c r="H28" s="439"/>
      <c r="I28" s="439"/>
      <c r="J28" s="439"/>
      <c r="K28" s="440"/>
      <c r="L28" s="441">
        <v>1</v>
      </c>
      <c r="M28" s="442"/>
      <c r="N28" s="442"/>
      <c r="O28" s="442"/>
      <c r="P28" s="443"/>
      <c r="Q28" s="441">
        <v>1900</v>
      </c>
      <c r="R28" s="442"/>
      <c r="S28" s="442"/>
      <c r="T28" s="442"/>
      <c r="U28" s="442"/>
      <c r="V28" s="443"/>
      <c r="W28" s="507"/>
      <c r="X28" s="498"/>
      <c r="Y28" s="499"/>
      <c r="Z28" s="438" t="s">
        <v>180</v>
      </c>
      <c r="AA28" s="439"/>
      <c r="AB28" s="439"/>
      <c r="AC28" s="439"/>
      <c r="AD28" s="439"/>
      <c r="AE28" s="439"/>
      <c r="AF28" s="439"/>
      <c r="AG28" s="440"/>
      <c r="AH28" s="441" t="s">
        <v>174</v>
      </c>
      <c r="AI28" s="442"/>
      <c r="AJ28" s="442"/>
      <c r="AK28" s="442"/>
      <c r="AL28" s="443"/>
      <c r="AM28" s="441" t="s">
        <v>174</v>
      </c>
      <c r="AN28" s="442"/>
      <c r="AO28" s="442"/>
      <c r="AP28" s="442"/>
      <c r="AQ28" s="442"/>
      <c r="AR28" s="443"/>
      <c r="AS28" s="441" t="s">
        <v>174</v>
      </c>
      <c r="AT28" s="442"/>
      <c r="AU28" s="442"/>
      <c r="AV28" s="442"/>
      <c r="AW28" s="442"/>
      <c r="AX28" s="444"/>
      <c r="AY28" s="448" t="s">
        <v>181</v>
      </c>
      <c r="AZ28" s="449"/>
      <c r="BA28" s="449"/>
      <c r="BB28" s="450"/>
      <c r="BC28" s="457" t="s">
        <v>48</v>
      </c>
      <c r="BD28" s="458"/>
      <c r="BE28" s="458"/>
      <c r="BF28" s="458"/>
      <c r="BG28" s="458"/>
      <c r="BH28" s="458"/>
      <c r="BI28" s="458"/>
      <c r="BJ28" s="458"/>
      <c r="BK28" s="458"/>
      <c r="BL28" s="458"/>
      <c r="BM28" s="459"/>
      <c r="BN28" s="460">
        <v>345653</v>
      </c>
      <c r="BO28" s="461"/>
      <c r="BP28" s="461"/>
      <c r="BQ28" s="461"/>
      <c r="BR28" s="461"/>
      <c r="BS28" s="461"/>
      <c r="BT28" s="461"/>
      <c r="BU28" s="462"/>
      <c r="BV28" s="460">
        <v>327626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182</v>
      </c>
      <c r="F29" s="439"/>
      <c r="G29" s="439"/>
      <c r="H29" s="439"/>
      <c r="I29" s="439"/>
      <c r="J29" s="439"/>
      <c r="K29" s="440"/>
      <c r="L29" s="441">
        <v>6</v>
      </c>
      <c r="M29" s="442"/>
      <c r="N29" s="442"/>
      <c r="O29" s="442"/>
      <c r="P29" s="443"/>
      <c r="Q29" s="441">
        <v>1700</v>
      </c>
      <c r="R29" s="442"/>
      <c r="S29" s="442"/>
      <c r="T29" s="442"/>
      <c r="U29" s="442"/>
      <c r="V29" s="443"/>
      <c r="W29" s="508"/>
      <c r="X29" s="509"/>
      <c r="Y29" s="510"/>
      <c r="Z29" s="438" t="s">
        <v>183</v>
      </c>
      <c r="AA29" s="439"/>
      <c r="AB29" s="439"/>
      <c r="AC29" s="439"/>
      <c r="AD29" s="439"/>
      <c r="AE29" s="439"/>
      <c r="AF29" s="439"/>
      <c r="AG29" s="440"/>
      <c r="AH29" s="441">
        <v>44</v>
      </c>
      <c r="AI29" s="442"/>
      <c r="AJ29" s="442"/>
      <c r="AK29" s="442"/>
      <c r="AL29" s="443"/>
      <c r="AM29" s="441">
        <v>124872</v>
      </c>
      <c r="AN29" s="442"/>
      <c r="AO29" s="442"/>
      <c r="AP29" s="442"/>
      <c r="AQ29" s="442"/>
      <c r="AR29" s="443"/>
      <c r="AS29" s="441">
        <v>2838</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151143</v>
      </c>
      <c r="BO29" s="466"/>
      <c r="BP29" s="466"/>
      <c r="BQ29" s="466"/>
      <c r="BR29" s="466"/>
      <c r="BS29" s="466"/>
      <c r="BT29" s="466"/>
      <c r="BU29" s="467"/>
      <c r="BV29" s="465">
        <v>151136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90.6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235918</v>
      </c>
      <c r="BO30" s="469"/>
      <c r="BP30" s="469"/>
      <c r="BQ30" s="469"/>
      <c r="BR30" s="469"/>
      <c r="BS30" s="469"/>
      <c r="BT30" s="469"/>
      <c r="BU30" s="470"/>
      <c r="BV30" s="468">
        <v>264852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193</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192</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国民健康保険山城病院組合（病院事業会計）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笠置まちづくり</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国民健康保険山城病院組合（介護老人保健施設事業会計）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京都府市町村職員退職手当組合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京都府市町村議会議員公務災害補償等組合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10</v>
      </c>
      <c r="BX38" s="424"/>
      <c r="BY38" s="423" t="str">
        <f>IF('各会計、関係団体の財政状況及び健全化判断比率'!B72="","",'各会計、関係団体の財政状況及び健全化判断比率'!B72)</f>
        <v>相楽中部消防組合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11</v>
      </c>
      <c r="BX39" s="424"/>
      <c r="BY39" s="423" t="str">
        <f>IF('各会計、関係団体の財政状況及び健全化判断比率'!B73="","",'各会計、関係団体の財政状況及び健全化判断比率'!B73)</f>
        <v>相楽郡広域事務組合（一般会計）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12</v>
      </c>
      <c r="BX40" s="424"/>
      <c r="BY40" s="423" t="str">
        <f>IF('各会計、関係団体の財政状況及び健全化判断比率'!B74="","",'各会計、関係団体の財政状況及び健全化判断比率'!B74)</f>
        <v>相楽郡広域事務組合（相楽地区ふるさと市町村圏振興事業特別会計）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13</v>
      </c>
      <c r="BX41" s="424"/>
      <c r="BY41" s="423" t="str">
        <f>IF('各会計、関係団体の財政状況及び健全化判断比率'!B75="","",'各会計、関係団体の財政状況及び健全化判断比率'!B75)</f>
        <v>京都府自治会館管理組合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14</v>
      </c>
      <c r="BX42" s="424"/>
      <c r="BY42" s="423" t="str">
        <f>IF('各会計、関係団体の財政状況及び健全化判断比率'!B76="","",'各会計、関係団体の財政状況及び健全化判断比率'!B76)</f>
        <v>京都府住宅新築資金等貸付事業管理組合（一般会計）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15</v>
      </c>
      <c r="BX43" s="424"/>
      <c r="BY43" s="423" t="str">
        <f>IF('各会計、関係団体の財政状況及び健全化判断比率'!B77="","",'各会計、関係団体の財政状況及び健全化判断比率'!B77)</f>
        <v>京都府住宅新築資金等貸付事業管理組合（特別会計）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205</v>
      </c>
    </row>
    <row r="50" spans="5:5" x14ac:dyDescent="0.2">
      <c r="E50" s="187" t="s">
        <v>206</v>
      </c>
    </row>
    <row r="51" spans="5:5" x14ac:dyDescent="0.2">
      <c r="E51" s="187" t="s">
        <v>207</v>
      </c>
    </row>
    <row r="52" spans="5:5" x14ac:dyDescent="0.2">
      <c r="E52" s="187" t="s">
        <v>208</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peNIyQJRUoWzoT7G+GhT9gXWcox1vZLzqNyBFVCiEIeTquUXPo5NF94IIb4OaEej/blCoMagzH5ptYR24QYEqw==" saltValue="VRig4qrX3a2UUxb+mosP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0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2">
      <c r="A34" s="22"/>
      <c r="B34" s="31"/>
      <c r="C34" s="1243" t="s">
        <v>550</v>
      </c>
      <c r="D34" s="1243"/>
      <c r="E34" s="1244"/>
      <c r="F34" s="32">
        <v>7.65</v>
      </c>
      <c r="G34" s="33">
        <v>5.77</v>
      </c>
      <c r="H34" s="33">
        <v>7.06</v>
      </c>
      <c r="I34" s="33">
        <v>11.59</v>
      </c>
      <c r="J34" s="34">
        <v>12.1</v>
      </c>
      <c r="K34" s="22"/>
      <c r="L34" s="22"/>
      <c r="M34" s="22"/>
      <c r="N34" s="22"/>
      <c r="O34" s="22"/>
      <c r="P34" s="22"/>
    </row>
    <row r="35" spans="1:16" ht="39" customHeight="1" x14ac:dyDescent="0.2">
      <c r="A35" s="22"/>
      <c r="B35" s="35"/>
      <c r="C35" s="1237" t="s">
        <v>551</v>
      </c>
      <c r="D35" s="1238"/>
      <c r="E35" s="1239"/>
      <c r="F35" s="36">
        <v>4.1900000000000004</v>
      </c>
      <c r="G35" s="37">
        <v>8.6999999999999993</v>
      </c>
      <c r="H35" s="37">
        <v>4.66</v>
      </c>
      <c r="I35" s="37">
        <v>4.0199999999999996</v>
      </c>
      <c r="J35" s="38">
        <v>8.89</v>
      </c>
      <c r="K35" s="22"/>
      <c r="L35" s="22"/>
      <c r="M35" s="22"/>
      <c r="N35" s="22"/>
      <c r="O35" s="22"/>
      <c r="P35" s="22"/>
    </row>
    <row r="36" spans="1:16" ht="39" customHeight="1" x14ac:dyDescent="0.2">
      <c r="A36" s="22"/>
      <c r="B36" s="35"/>
      <c r="C36" s="1237" t="s">
        <v>552</v>
      </c>
      <c r="D36" s="1238"/>
      <c r="E36" s="1239"/>
      <c r="F36" s="36">
        <v>1.23</v>
      </c>
      <c r="G36" s="37">
        <v>2.0299999999999998</v>
      </c>
      <c r="H36" s="37">
        <v>2.15</v>
      </c>
      <c r="I36" s="37">
        <v>2.4</v>
      </c>
      <c r="J36" s="38">
        <v>6.93</v>
      </c>
      <c r="K36" s="22"/>
      <c r="L36" s="22"/>
      <c r="M36" s="22"/>
      <c r="N36" s="22"/>
      <c r="O36" s="22"/>
      <c r="P36" s="22"/>
    </row>
    <row r="37" spans="1:16" ht="39" customHeight="1" x14ac:dyDescent="0.2">
      <c r="A37" s="22"/>
      <c r="B37" s="35"/>
      <c r="C37" s="1237" t="s">
        <v>553</v>
      </c>
      <c r="D37" s="1238"/>
      <c r="E37" s="1239"/>
      <c r="F37" s="36">
        <v>0.75</v>
      </c>
      <c r="G37" s="37">
        <v>0.19</v>
      </c>
      <c r="H37" s="37">
        <v>0.39</v>
      </c>
      <c r="I37" s="37">
        <v>0.62</v>
      </c>
      <c r="J37" s="38">
        <v>0.26</v>
      </c>
      <c r="K37" s="22"/>
      <c r="L37" s="22"/>
      <c r="M37" s="22"/>
      <c r="N37" s="22"/>
      <c r="O37" s="22"/>
      <c r="P37" s="22"/>
    </row>
    <row r="38" spans="1:16" ht="39" customHeight="1" x14ac:dyDescent="0.2">
      <c r="A38" s="22"/>
      <c r="B38" s="35"/>
      <c r="C38" s="1237" t="s">
        <v>554</v>
      </c>
      <c r="D38" s="1238"/>
      <c r="E38" s="1239"/>
      <c r="F38" s="36">
        <v>0.1</v>
      </c>
      <c r="G38" s="37">
        <v>7.0000000000000007E-2</v>
      </c>
      <c r="H38" s="37">
        <v>0.12</v>
      </c>
      <c r="I38" s="37">
        <v>0.09</v>
      </c>
      <c r="J38" s="38">
        <v>0.12</v>
      </c>
      <c r="K38" s="22"/>
      <c r="L38" s="22"/>
      <c r="M38" s="22"/>
      <c r="N38" s="22"/>
      <c r="O38" s="22"/>
      <c r="P38" s="22"/>
    </row>
    <row r="39" spans="1:16" ht="39" customHeight="1" x14ac:dyDescent="0.2">
      <c r="A39" s="22"/>
      <c r="B39" s="35"/>
      <c r="C39" s="1237"/>
      <c r="D39" s="1238"/>
      <c r="E39" s="1239"/>
      <c r="F39" s="36"/>
      <c r="G39" s="37"/>
      <c r="H39" s="37"/>
      <c r="I39" s="37"/>
      <c r="J39" s="38"/>
      <c r="K39" s="22"/>
      <c r="L39" s="22"/>
      <c r="M39" s="22"/>
      <c r="N39" s="22"/>
      <c r="O39" s="22"/>
      <c r="P39" s="22"/>
    </row>
    <row r="40" spans="1:16" ht="39" customHeight="1" x14ac:dyDescent="0.2">
      <c r="A40" s="22"/>
      <c r="B40" s="35"/>
      <c r="C40" s="1237"/>
      <c r="D40" s="1238"/>
      <c r="E40" s="1239"/>
      <c r="F40" s="36"/>
      <c r="G40" s="37"/>
      <c r="H40" s="37"/>
      <c r="I40" s="37"/>
      <c r="J40" s="38"/>
      <c r="K40" s="22"/>
      <c r="L40" s="22"/>
      <c r="M40" s="22"/>
      <c r="N40" s="22"/>
      <c r="O40" s="22"/>
      <c r="P40" s="22"/>
    </row>
    <row r="41" spans="1:16" ht="39" customHeight="1" x14ac:dyDescent="0.2">
      <c r="A41" s="22"/>
      <c r="B41" s="35"/>
      <c r="C41" s="1237"/>
      <c r="D41" s="1238"/>
      <c r="E41" s="1239"/>
      <c r="F41" s="36"/>
      <c r="G41" s="37"/>
      <c r="H41" s="37"/>
      <c r="I41" s="37"/>
      <c r="J41" s="38"/>
      <c r="K41" s="22"/>
      <c r="L41" s="22"/>
      <c r="M41" s="22"/>
      <c r="N41" s="22"/>
      <c r="O41" s="22"/>
      <c r="P41" s="22"/>
    </row>
    <row r="42" spans="1:16" ht="39" customHeight="1" x14ac:dyDescent="0.2">
      <c r="A42" s="22"/>
      <c r="B42" s="39"/>
      <c r="C42" s="1237" t="s">
        <v>555</v>
      </c>
      <c r="D42" s="1238"/>
      <c r="E42" s="1239"/>
      <c r="F42" s="36" t="s">
        <v>502</v>
      </c>
      <c r="G42" s="37" t="s">
        <v>502</v>
      </c>
      <c r="H42" s="37" t="s">
        <v>502</v>
      </c>
      <c r="I42" s="37" t="s">
        <v>502</v>
      </c>
      <c r="J42" s="38" t="s">
        <v>502</v>
      </c>
      <c r="K42" s="22"/>
      <c r="L42" s="22"/>
      <c r="M42" s="22"/>
      <c r="N42" s="22"/>
      <c r="O42" s="22"/>
      <c r="P42" s="22"/>
    </row>
    <row r="43" spans="1:16" ht="39" customHeight="1" thickBot="1" x14ac:dyDescent="0.25">
      <c r="A43" s="22"/>
      <c r="B43" s="40"/>
      <c r="C43" s="1240" t="s">
        <v>556</v>
      </c>
      <c r="D43" s="1241"/>
      <c r="E43" s="1242"/>
      <c r="F43" s="41" t="s">
        <v>502</v>
      </c>
      <c r="G43" s="42" t="s">
        <v>502</v>
      </c>
      <c r="H43" s="42" t="s">
        <v>502</v>
      </c>
      <c r="I43" s="42" t="s">
        <v>502</v>
      </c>
      <c r="J43" s="43" t="s">
        <v>502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2dG1qfhzWLULWMGTa/ygRBvUNwzZGMZyxO3ZMmLBRQlxJ72DGNZ3cNfiWKyz7v0VFmjkrkfMWIxHARHCFl3Mw==" saltValue="Kt+uhsIGyIC1K/TAeA4g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2">
      <c r="A45" s="48"/>
      <c r="B45" s="1263" t="s">
        <v>11</v>
      </c>
      <c r="C45" s="1264"/>
      <c r="D45" s="58"/>
      <c r="E45" s="1269" t="s">
        <v>12</v>
      </c>
      <c r="F45" s="1269"/>
      <c r="G45" s="1269"/>
      <c r="H45" s="1269"/>
      <c r="I45" s="1269"/>
      <c r="J45" s="1270"/>
      <c r="K45" s="59">
        <v>162</v>
      </c>
      <c r="L45" s="60">
        <v>90</v>
      </c>
      <c r="M45" s="60">
        <v>91</v>
      </c>
      <c r="N45" s="60">
        <v>101</v>
      </c>
      <c r="O45" s="61">
        <v>97</v>
      </c>
      <c r="P45" s="48"/>
      <c r="Q45" s="48"/>
      <c r="R45" s="48"/>
      <c r="S45" s="48"/>
      <c r="T45" s="48"/>
      <c r="U45" s="48"/>
    </row>
    <row r="46" spans="1:21" ht="30.75" customHeight="1" x14ac:dyDescent="0.2">
      <c r="A46" s="48"/>
      <c r="B46" s="1265"/>
      <c r="C46" s="1266"/>
      <c r="D46" s="62"/>
      <c r="E46" s="1247" t="s">
        <v>13</v>
      </c>
      <c r="F46" s="1247"/>
      <c r="G46" s="1247"/>
      <c r="H46" s="1247"/>
      <c r="I46" s="1247"/>
      <c r="J46" s="1248"/>
      <c r="K46" s="63" t="s">
        <v>502</v>
      </c>
      <c r="L46" s="64" t="s">
        <v>502</v>
      </c>
      <c r="M46" s="64" t="s">
        <v>502</v>
      </c>
      <c r="N46" s="64" t="s">
        <v>502</v>
      </c>
      <c r="O46" s="65" t="s">
        <v>502</v>
      </c>
      <c r="P46" s="48"/>
      <c r="Q46" s="48"/>
      <c r="R46" s="48"/>
      <c r="S46" s="48"/>
      <c r="T46" s="48"/>
      <c r="U46" s="48"/>
    </row>
    <row r="47" spans="1:21" ht="30.75" customHeight="1" x14ac:dyDescent="0.2">
      <c r="A47" s="48"/>
      <c r="B47" s="1265"/>
      <c r="C47" s="1266"/>
      <c r="D47" s="62"/>
      <c r="E47" s="1247" t="s">
        <v>14</v>
      </c>
      <c r="F47" s="1247"/>
      <c r="G47" s="1247"/>
      <c r="H47" s="1247"/>
      <c r="I47" s="1247"/>
      <c r="J47" s="1248"/>
      <c r="K47" s="63" t="s">
        <v>502</v>
      </c>
      <c r="L47" s="64" t="s">
        <v>502</v>
      </c>
      <c r="M47" s="64" t="s">
        <v>502</v>
      </c>
      <c r="N47" s="64" t="s">
        <v>502</v>
      </c>
      <c r="O47" s="65" t="s">
        <v>502</v>
      </c>
      <c r="P47" s="48"/>
      <c r="Q47" s="48"/>
      <c r="R47" s="48"/>
      <c r="S47" s="48"/>
      <c r="T47" s="48"/>
      <c r="U47" s="48"/>
    </row>
    <row r="48" spans="1:21" ht="30.75" customHeight="1" x14ac:dyDescent="0.2">
      <c r="A48" s="48"/>
      <c r="B48" s="1265"/>
      <c r="C48" s="1266"/>
      <c r="D48" s="62"/>
      <c r="E48" s="1247" t="s">
        <v>15</v>
      </c>
      <c r="F48" s="1247"/>
      <c r="G48" s="1247"/>
      <c r="H48" s="1247"/>
      <c r="I48" s="1247"/>
      <c r="J48" s="1248"/>
      <c r="K48" s="63">
        <v>22</v>
      </c>
      <c r="L48" s="64">
        <v>20</v>
      </c>
      <c r="M48" s="64">
        <v>18</v>
      </c>
      <c r="N48" s="64">
        <v>13</v>
      </c>
      <c r="O48" s="65">
        <v>16</v>
      </c>
      <c r="P48" s="48"/>
      <c r="Q48" s="48"/>
      <c r="R48" s="48"/>
      <c r="S48" s="48"/>
      <c r="T48" s="48"/>
      <c r="U48" s="48"/>
    </row>
    <row r="49" spans="1:21" ht="30.75" customHeight="1" x14ac:dyDescent="0.2">
      <c r="A49" s="48"/>
      <c r="B49" s="1265"/>
      <c r="C49" s="1266"/>
      <c r="D49" s="62"/>
      <c r="E49" s="1247" t="s">
        <v>16</v>
      </c>
      <c r="F49" s="1247"/>
      <c r="G49" s="1247"/>
      <c r="H49" s="1247"/>
      <c r="I49" s="1247"/>
      <c r="J49" s="1248"/>
      <c r="K49" s="63">
        <v>22</v>
      </c>
      <c r="L49" s="64">
        <v>15</v>
      </c>
      <c r="M49" s="64">
        <v>16</v>
      </c>
      <c r="N49" s="64">
        <v>17</v>
      </c>
      <c r="O49" s="65">
        <v>17</v>
      </c>
      <c r="P49" s="48"/>
      <c r="Q49" s="48"/>
      <c r="R49" s="48"/>
      <c r="S49" s="48"/>
      <c r="T49" s="48"/>
      <c r="U49" s="48"/>
    </row>
    <row r="50" spans="1:21" ht="30.75" customHeight="1" x14ac:dyDescent="0.2">
      <c r="A50" s="48"/>
      <c r="B50" s="1265"/>
      <c r="C50" s="1266"/>
      <c r="D50" s="62"/>
      <c r="E50" s="1247" t="s">
        <v>17</v>
      </c>
      <c r="F50" s="1247"/>
      <c r="G50" s="1247"/>
      <c r="H50" s="1247"/>
      <c r="I50" s="1247"/>
      <c r="J50" s="1248"/>
      <c r="K50" s="63" t="s">
        <v>502</v>
      </c>
      <c r="L50" s="64" t="s">
        <v>502</v>
      </c>
      <c r="M50" s="64" t="s">
        <v>502</v>
      </c>
      <c r="N50" s="64" t="s">
        <v>502</v>
      </c>
      <c r="O50" s="65" t="s">
        <v>502</v>
      </c>
      <c r="P50" s="48"/>
      <c r="Q50" s="48"/>
      <c r="R50" s="48"/>
      <c r="S50" s="48"/>
      <c r="T50" s="48"/>
      <c r="U50" s="48"/>
    </row>
    <row r="51" spans="1:21" ht="30.75" customHeight="1" x14ac:dyDescent="0.2">
      <c r="A51" s="48"/>
      <c r="B51" s="1267"/>
      <c r="C51" s="1268"/>
      <c r="D51" s="66"/>
      <c r="E51" s="1247" t="s">
        <v>18</v>
      </c>
      <c r="F51" s="1247"/>
      <c r="G51" s="1247"/>
      <c r="H51" s="1247"/>
      <c r="I51" s="1247"/>
      <c r="J51" s="1248"/>
      <c r="K51" s="63" t="s">
        <v>502</v>
      </c>
      <c r="L51" s="64" t="s">
        <v>502</v>
      </c>
      <c r="M51" s="64" t="s">
        <v>502</v>
      </c>
      <c r="N51" s="64" t="s">
        <v>502</v>
      </c>
      <c r="O51" s="65" t="s">
        <v>502</v>
      </c>
      <c r="P51" s="48"/>
      <c r="Q51" s="48"/>
      <c r="R51" s="48"/>
      <c r="S51" s="48"/>
      <c r="T51" s="48"/>
      <c r="U51" s="48"/>
    </row>
    <row r="52" spans="1:21" ht="30.75" customHeight="1" x14ac:dyDescent="0.2">
      <c r="A52" s="48"/>
      <c r="B52" s="1245" t="s">
        <v>19</v>
      </c>
      <c r="C52" s="1246"/>
      <c r="D52" s="66"/>
      <c r="E52" s="1247" t="s">
        <v>20</v>
      </c>
      <c r="F52" s="1247"/>
      <c r="G52" s="1247"/>
      <c r="H52" s="1247"/>
      <c r="I52" s="1247"/>
      <c r="J52" s="1248"/>
      <c r="K52" s="63">
        <v>131</v>
      </c>
      <c r="L52" s="64">
        <v>113</v>
      </c>
      <c r="M52" s="64">
        <v>104</v>
      </c>
      <c r="N52" s="64">
        <v>110</v>
      </c>
      <c r="O52" s="65">
        <v>100</v>
      </c>
      <c r="P52" s="48"/>
      <c r="Q52" s="48"/>
      <c r="R52" s="48"/>
      <c r="S52" s="48"/>
      <c r="T52" s="48"/>
      <c r="U52" s="48"/>
    </row>
    <row r="53" spans="1:21" ht="30.75" customHeight="1" thickBot="1" x14ac:dyDescent="0.25">
      <c r="A53" s="48"/>
      <c r="B53" s="1249" t="s">
        <v>21</v>
      </c>
      <c r="C53" s="1250"/>
      <c r="D53" s="67"/>
      <c r="E53" s="1251" t="s">
        <v>22</v>
      </c>
      <c r="F53" s="1251"/>
      <c r="G53" s="1251"/>
      <c r="H53" s="1251"/>
      <c r="I53" s="1251"/>
      <c r="J53" s="1252"/>
      <c r="K53" s="68">
        <v>75</v>
      </c>
      <c r="L53" s="69">
        <v>12</v>
      </c>
      <c r="M53" s="69">
        <v>21</v>
      </c>
      <c r="N53" s="69">
        <v>21</v>
      </c>
      <c r="O53" s="70">
        <v>30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557</v>
      </c>
      <c r="L56" s="80" t="s">
        <v>558</v>
      </c>
      <c r="M56" s="80" t="s">
        <v>559</v>
      </c>
      <c r="N56" s="80" t="s">
        <v>560</v>
      </c>
      <c r="O56" s="81" t="s">
        <v>561</v>
      </c>
      <c r="P56" s="48"/>
      <c r="Q56" s="48"/>
      <c r="R56" s="48"/>
      <c r="S56" s="48"/>
      <c r="T56" s="48"/>
      <c r="U56" s="48"/>
    </row>
    <row r="57" spans="1:21" ht="31.5" customHeight="1" x14ac:dyDescent="0.2">
      <c r="B57" s="1253" t="s">
        <v>25</v>
      </c>
      <c r="C57" s="1254"/>
      <c r="D57" s="1257" t="s">
        <v>26</v>
      </c>
      <c r="E57" s="1258"/>
      <c r="F57" s="1258"/>
      <c r="G57" s="1258"/>
      <c r="H57" s="1258"/>
      <c r="I57" s="1258"/>
      <c r="J57" s="1259"/>
      <c r="K57" s="82"/>
      <c r="L57" s="83"/>
      <c r="M57" s="83"/>
      <c r="N57" s="83"/>
      <c r="O57" s="84"/>
    </row>
    <row r="58" spans="1:21" ht="31.5" customHeight="1" thickBot="1" x14ac:dyDescent="0.25">
      <c r="B58" s="1255"/>
      <c r="C58" s="1256"/>
      <c r="D58" s="1260" t="s">
        <v>27</v>
      </c>
      <c r="E58" s="1261"/>
      <c r="F58" s="1261"/>
      <c r="G58" s="1261"/>
      <c r="H58" s="1261"/>
      <c r="I58" s="1261"/>
      <c r="J58" s="1262"/>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2I9dUOvu2voHMQdDphFpASnkKY7PW47U+R3RwB5BtQrWX+EeUFtdC9egQnq5sJzSbETkIidopqCHhbza68qnw==" saltValue="+bWrvOvyMU6Ghc1HnvJv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543</v>
      </c>
      <c r="J40" s="99" t="s">
        <v>544</v>
      </c>
      <c r="K40" s="99" t="s">
        <v>545</v>
      </c>
      <c r="L40" s="99" t="s">
        <v>546</v>
      </c>
      <c r="M40" s="100" t="s">
        <v>547</v>
      </c>
    </row>
    <row r="41" spans="2:13" ht="27.75" customHeight="1" x14ac:dyDescent="0.2">
      <c r="B41" s="1283" t="s">
        <v>30</v>
      </c>
      <c r="C41" s="1284"/>
      <c r="D41" s="101"/>
      <c r="E41" s="1285" t="s">
        <v>31</v>
      </c>
      <c r="F41" s="1285"/>
      <c r="G41" s="1285"/>
      <c r="H41" s="1286"/>
      <c r="I41" s="102">
        <v>1094</v>
      </c>
      <c r="J41" s="103">
        <v>1115</v>
      </c>
      <c r="K41" s="103">
        <v>1146</v>
      </c>
      <c r="L41" s="103">
        <v>1226</v>
      </c>
      <c r="M41" s="104">
        <v>1301</v>
      </c>
    </row>
    <row r="42" spans="2:13" ht="27.75" customHeight="1" x14ac:dyDescent="0.2">
      <c r="B42" s="1273"/>
      <c r="C42" s="1274"/>
      <c r="D42" s="105"/>
      <c r="E42" s="1277" t="s">
        <v>32</v>
      </c>
      <c r="F42" s="1277"/>
      <c r="G42" s="1277"/>
      <c r="H42" s="1278"/>
      <c r="I42" s="106" t="s">
        <v>502</v>
      </c>
      <c r="J42" s="107" t="s">
        <v>502</v>
      </c>
      <c r="K42" s="107" t="s">
        <v>502</v>
      </c>
      <c r="L42" s="107" t="s">
        <v>502</v>
      </c>
      <c r="M42" s="108" t="s">
        <v>502</v>
      </c>
    </row>
    <row r="43" spans="2:13" ht="27.75" customHeight="1" x14ac:dyDescent="0.2">
      <c r="B43" s="1273"/>
      <c r="C43" s="1274"/>
      <c r="D43" s="105"/>
      <c r="E43" s="1277" t="s">
        <v>33</v>
      </c>
      <c r="F43" s="1277"/>
      <c r="G43" s="1277"/>
      <c r="H43" s="1278"/>
      <c r="I43" s="106">
        <v>178</v>
      </c>
      <c r="J43" s="107">
        <v>156</v>
      </c>
      <c r="K43" s="107">
        <v>145</v>
      </c>
      <c r="L43" s="107">
        <v>119</v>
      </c>
      <c r="M43" s="108">
        <v>113</v>
      </c>
    </row>
    <row r="44" spans="2:13" ht="27.75" customHeight="1" x14ac:dyDescent="0.2">
      <c r="B44" s="1273"/>
      <c r="C44" s="1274"/>
      <c r="D44" s="105"/>
      <c r="E44" s="1277" t="s">
        <v>34</v>
      </c>
      <c r="F44" s="1277"/>
      <c r="G44" s="1277"/>
      <c r="H44" s="1278"/>
      <c r="I44" s="106">
        <v>134</v>
      </c>
      <c r="J44" s="107">
        <v>143</v>
      </c>
      <c r="K44" s="107">
        <v>118</v>
      </c>
      <c r="L44" s="107">
        <v>100</v>
      </c>
      <c r="M44" s="108">
        <v>87</v>
      </c>
    </row>
    <row r="45" spans="2:13" ht="27.75" customHeight="1" x14ac:dyDescent="0.2">
      <c r="B45" s="1273"/>
      <c r="C45" s="1274"/>
      <c r="D45" s="105"/>
      <c r="E45" s="1277" t="s">
        <v>35</v>
      </c>
      <c r="F45" s="1277"/>
      <c r="G45" s="1277"/>
      <c r="H45" s="1278"/>
      <c r="I45" s="106">
        <v>267</v>
      </c>
      <c r="J45" s="107">
        <v>189</v>
      </c>
      <c r="K45" s="107">
        <v>256</v>
      </c>
      <c r="L45" s="107">
        <v>288</v>
      </c>
      <c r="M45" s="108">
        <v>299</v>
      </c>
    </row>
    <row r="46" spans="2:13" ht="27.75" customHeight="1" x14ac:dyDescent="0.2">
      <c r="B46" s="1273"/>
      <c r="C46" s="1274"/>
      <c r="D46" s="109"/>
      <c r="E46" s="1277" t="s">
        <v>36</v>
      </c>
      <c r="F46" s="1277"/>
      <c r="G46" s="1277"/>
      <c r="H46" s="1278"/>
      <c r="I46" s="106" t="s">
        <v>502</v>
      </c>
      <c r="J46" s="107" t="s">
        <v>502</v>
      </c>
      <c r="K46" s="107" t="s">
        <v>502</v>
      </c>
      <c r="L46" s="107" t="s">
        <v>502</v>
      </c>
      <c r="M46" s="108" t="s">
        <v>502</v>
      </c>
    </row>
    <row r="47" spans="2:13" ht="27.75" customHeight="1" x14ac:dyDescent="0.2">
      <c r="B47" s="1273"/>
      <c r="C47" s="1274"/>
      <c r="D47" s="110"/>
      <c r="E47" s="1287" t="s">
        <v>37</v>
      </c>
      <c r="F47" s="1288"/>
      <c r="G47" s="1288"/>
      <c r="H47" s="1289"/>
      <c r="I47" s="106" t="s">
        <v>502</v>
      </c>
      <c r="J47" s="107" t="s">
        <v>502</v>
      </c>
      <c r="K47" s="107" t="s">
        <v>502</v>
      </c>
      <c r="L47" s="107" t="s">
        <v>502</v>
      </c>
      <c r="M47" s="108" t="s">
        <v>502</v>
      </c>
    </row>
    <row r="48" spans="2:13" ht="27.75" customHeight="1" x14ac:dyDescent="0.2">
      <c r="B48" s="1273"/>
      <c r="C48" s="1274"/>
      <c r="D48" s="105"/>
      <c r="E48" s="1277" t="s">
        <v>38</v>
      </c>
      <c r="F48" s="1277"/>
      <c r="G48" s="1277"/>
      <c r="H48" s="1278"/>
      <c r="I48" s="106" t="s">
        <v>502</v>
      </c>
      <c r="J48" s="107" t="s">
        <v>502</v>
      </c>
      <c r="K48" s="107" t="s">
        <v>502</v>
      </c>
      <c r="L48" s="107" t="s">
        <v>502</v>
      </c>
      <c r="M48" s="108" t="s">
        <v>502</v>
      </c>
    </row>
    <row r="49" spans="2:13" ht="27.75" customHeight="1" x14ac:dyDescent="0.2">
      <c r="B49" s="1275"/>
      <c r="C49" s="1276"/>
      <c r="D49" s="105"/>
      <c r="E49" s="1277" t="s">
        <v>39</v>
      </c>
      <c r="F49" s="1277"/>
      <c r="G49" s="1277"/>
      <c r="H49" s="1278"/>
      <c r="I49" s="106" t="s">
        <v>502</v>
      </c>
      <c r="J49" s="107" t="s">
        <v>502</v>
      </c>
      <c r="K49" s="107" t="s">
        <v>502</v>
      </c>
      <c r="L49" s="107" t="s">
        <v>502</v>
      </c>
      <c r="M49" s="108" t="s">
        <v>502</v>
      </c>
    </row>
    <row r="50" spans="2:13" ht="27.75" customHeight="1" x14ac:dyDescent="0.2">
      <c r="B50" s="1271" t="s">
        <v>40</v>
      </c>
      <c r="C50" s="1272"/>
      <c r="D50" s="111"/>
      <c r="E50" s="1277" t="s">
        <v>41</v>
      </c>
      <c r="F50" s="1277"/>
      <c r="G50" s="1277"/>
      <c r="H50" s="1278"/>
      <c r="I50" s="106">
        <v>476</v>
      </c>
      <c r="J50" s="107">
        <v>577</v>
      </c>
      <c r="K50" s="107">
        <v>693</v>
      </c>
      <c r="L50" s="107">
        <v>706</v>
      </c>
      <c r="M50" s="108">
        <v>630</v>
      </c>
    </row>
    <row r="51" spans="2:13" ht="27.75" customHeight="1" x14ac:dyDescent="0.2">
      <c r="B51" s="1273"/>
      <c r="C51" s="1274"/>
      <c r="D51" s="105"/>
      <c r="E51" s="1277" t="s">
        <v>42</v>
      </c>
      <c r="F51" s="1277"/>
      <c r="G51" s="1277"/>
      <c r="H51" s="1278"/>
      <c r="I51" s="106" t="s">
        <v>502</v>
      </c>
      <c r="J51" s="107" t="s">
        <v>502</v>
      </c>
      <c r="K51" s="107" t="s">
        <v>502</v>
      </c>
      <c r="L51" s="107" t="s">
        <v>502</v>
      </c>
      <c r="M51" s="108" t="s">
        <v>502</v>
      </c>
    </row>
    <row r="52" spans="2:13" ht="27.75" customHeight="1" x14ac:dyDescent="0.2">
      <c r="B52" s="1275"/>
      <c r="C52" s="1276"/>
      <c r="D52" s="105"/>
      <c r="E52" s="1277" t="s">
        <v>43</v>
      </c>
      <c r="F52" s="1277"/>
      <c r="G52" s="1277"/>
      <c r="H52" s="1278"/>
      <c r="I52" s="106">
        <v>1072</v>
      </c>
      <c r="J52" s="107">
        <v>1086</v>
      </c>
      <c r="K52" s="107">
        <v>1151</v>
      </c>
      <c r="L52" s="107">
        <v>1135</v>
      </c>
      <c r="M52" s="108">
        <v>1152</v>
      </c>
    </row>
    <row r="53" spans="2:13" ht="27.75" customHeight="1" thickBot="1" x14ac:dyDescent="0.25">
      <c r="B53" s="1279" t="s">
        <v>44</v>
      </c>
      <c r="C53" s="1280"/>
      <c r="D53" s="112"/>
      <c r="E53" s="1281" t="s">
        <v>45</v>
      </c>
      <c r="F53" s="1281"/>
      <c r="G53" s="1281"/>
      <c r="H53" s="1282"/>
      <c r="I53" s="113">
        <v>125</v>
      </c>
      <c r="J53" s="114">
        <v>-59</v>
      </c>
      <c r="K53" s="114">
        <v>-178</v>
      </c>
      <c r="L53" s="114">
        <v>-109</v>
      </c>
      <c r="M53" s="115">
        <v>19</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twUL1ER37azYbYPToF5dd9SRVcMDv3ab3SENOYu8Mt2bliFquz4cMb9rSONM8OpwWEI9TeyZIkSiQwk54onOw==" saltValue="uUlpbWEob0y0Y5+AtPdF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545</v>
      </c>
      <c r="G54" s="124" t="s">
        <v>546</v>
      </c>
      <c r="H54" s="125" t="s">
        <v>547</v>
      </c>
    </row>
    <row r="55" spans="2:8" ht="52.5" customHeight="1" x14ac:dyDescent="0.2">
      <c r="B55" s="126"/>
      <c r="C55" s="1298" t="s">
        <v>48</v>
      </c>
      <c r="D55" s="1298"/>
      <c r="E55" s="1299"/>
      <c r="F55" s="127">
        <v>306</v>
      </c>
      <c r="G55" s="127">
        <v>328</v>
      </c>
      <c r="H55" s="128">
        <v>346</v>
      </c>
    </row>
    <row r="56" spans="2:8" ht="52.5" customHeight="1" x14ac:dyDescent="0.2">
      <c r="B56" s="129"/>
      <c r="C56" s="1300" t="s">
        <v>49</v>
      </c>
      <c r="D56" s="1300"/>
      <c r="E56" s="1301"/>
      <c r="F56" s="130">
        <v>151</v>
      </c>
      <c r="G56" s="130">
        <v>151</v>
      </c>
      <c r="H56" s="131">
        <v>151</v>
      </c>
    </row>
    <row r="57" spans="2:8" ht="53.25" customHeight="1" x14ac:dyDescent="0.2">
      <c r="B57" s="129"/>
      <c r="C57" s="1302" t="s">
        <v>50</v>
      </c>
      <c r="D57" s="1302"/>
      <c r="E57" s="1303"/>
      <c r="F57" s="132">
        <v>278</v>
      </c>
      <c r="G57" s="132">
        <v>265</v>
      </c>
      <c r="H57" s="133">
        <v>236</v>
      </c>
    </row>
    <row r="58" spans="2:8" ht="45.75" customHeight="1" x14ac:dyDescent="0.2">
      <c r="B58" s="134"/>
      <c r="C58" s="1290" t="s">
        <v>584</v>
      </c>
      <c r="D58" s="1291"/>
      <c r="E58" s="1292"/>
      <c r="F58" s="135">
        <v>105</v>
      </c>
      <c r="G58" s="135">
        <v>105</v>
      </c>
      <c r="H58" s="136">
        <v>105</v>
      </c>
    </row>
    <row r="59" spans="2:8" ht="45.75" customHeight="1" x14ac:dyDescent="0.2">
      <c r="B59" s="134"/>
      <c r="C59" s="1290" t="s">
        <v>585</v>
      </c>
      <c r="D59" s="1291"/>
      <c r="E59" s="1292"/>
      <c r="F59" s="135">
        <v>133</v>
      </c>
      <c r="G59" s="135">
        <v>120</v>
      </c>
      <c r="H59" s="136">
        <v>90</v>
      </c>
    </row>
    <row r="60" spans="2:8" ht="45.75" customHeight="1" x14ac:dyDescent="0.2">
      <c r="B60" s="134"/>
      <c r="C60" s="1290" t="s">
        <v>586</v>
      </c>
      <c r="D60" s="1291"/>
      <c r="E60" s="1292"/>
      <c r="F60" s="135">
        <v>15</v>
      </c>
      <c r="G60" s="135">
        <v>15</v>
      </c>
      <c r="H60" s="136">
        <v>16</v>
      </c>
    </row>
    <row r="61" spans="2:8" ht="45.75" customHeight="1" x14ac:dyDescent="0.2">
      <c r="B61" s="134"/>
      <c r="C61" s="1290" t="s">
        <v>587</v>
      </c>
      <c r="D61" s="1291"/>
      <c r="E61" s="1292"/>
      <c r="F61" s="135">
        <v>14</v>
      </c>
      <c r="G61" s="135">
        <v>14</v>
      </c>
      <c r="H61" s="136">
        <v>14</v>
      </c>
    </row>
    <row r="62" spans="2:8" ht="45.75" customHeight="1" thickBot="1" x14ac:dyDescent="0.25">
      <c r="B62" s="137"/>
      <c r="C62" s="1293" t="s">
        <v>588</v>
      </c>
      <c r="D62" s="1294"/>
      <c r="E62" s="1295"/>
      <c r="F62" s="138">
        <v>10</v>
      </c>
      <c r="G62" s="138">
        <v>10</v>
      </c>
      <c r="H62" s="139">
        <v>10</v>
      </c>
    </row>
    <row r="63" spans="2:8" ht="52.5" customHeight="1" thickBot="1" x14ac:dyDescent="0.25">
      <c r="B63" s="140"/>
      <c r="C63" s="1296" t="s">
        <v>51</v>
      </c>
      <c r="D63" s="1296"/>
      <c r="E63" s="1297"/>
      <c r="F63" s="141">
        <v>735</v>
      </c>
      <c r="G63" s="141">
        <v>744</v>
      </c>
      <c r="H63" s="142">
        <v>733</v>
      </c>
    </row>
    <row r="64" spans="2:8" ht="15" customHeight="1" x14ac:dyDescent="0.2"/>
    <row r="65" ht="0" hidden="1" customHeight="1" x14ac:dyDescent="0.2"/>
    <row r="66" ht="0" hidden="1" customHeight="1" x14ac:dyDescent="0.2"/>
  </sheetData>
  <sheetProtection algorithmName="SHA-512" hashValue="WYx4jdmwCsA/wS9/coYccXrrmo5YkQT3CGbGcV0QEBpbVJ4yY2tbZVsZZ2wdV0vwjT+yK+O3mJfP5jJnLE+TPg==" saltValue="7JmEWxhn8qYb9rQ6QCqG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ZM191"/>
  <sheetViews>
    <sheetView showGridLines="0" zoomScaleNormal="100" zoomScaleSheetLayoutView="55" workbookViewId="0">
      <selection activeCell="AU38" sqref="AU38"/>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4" t="s">
        <v>592</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ht="13.2" x14ac:dyDescent="0.2">
      <c r="B44" s="394"/>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ht="13.2" x14ac:dyDescent="0.2">
      <c r="B45" s="394"/>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ht="13.2" x14ac:dyDescent="0.2">
      <c r="B46" s="394"/>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ht="13.2" x14ac:dyDescent="0.2">
      <c r="B47" s="394"/>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593</v>
      </c>
    </row>
    <row r="50" spans="1:109" ht="13.2" x14ac:dyDescent="0.2">
      <c r="B50" s="394"/>
      <c r="G50" s="1313"/>
      <c r="H50" s="1313"/>
      <c r="I50" s="1313"/>
      <c r="J50" s="1313"/>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543</v>
      </c>
      <c r="BQ50" s="1317"/>
      <c r="BR50" s="1317"/>
      <c r="BS50" s="1317"/>
      <c r="BT50" s="1317"/>
      <c r="BU50" s="1317"/>
      <c r="BV50" s="1317"/>
      <c r="BW50" s="1317"/>
      <c r="BX50" s="1317" t="s">
        <v>544</v>
      </c>
      <c r="BY50" s="1317"/>
      <c r="BZ50" s="1317"/>
      <c r="CA50" s="1317"/>
      <c r="CB50" s="1317"/>
      <c r="CC50" s="1317"/>
      <c r="CD50" s="1317"/>
      <c r="CE50" s="1317"/>
      <c r="CF50" s="1317" t="s">
        <v>545</v>
      </c>
      <c r="CG50" s="1317"/>
      <c r="CH50" s="1317"/>
      <c r="CI50" s="1317"/>
      <c r="CJ50" s="1317"/>
      <c r="CK50" s="1317"/>
      <c r="CL50" s="1317"/>
      <c r="CM50" s="1317"/>
      <c r="CN50" s="1317" t="s">
        <v>546</v>
      </c>
      <c r="CO50" s="1317"/>
      <c r="CP50" s="1317"/>
      <c r="CQ50" s="1317"/>
      <c r="CR50" s="1317"/>
      <c r="CS50" s="1317"/>
      <c r="CT50" s="1317"/>
      <c r="CU50" s="1317"/>
      <c r="CV50" s="1317" t="s">
        <v>547</v>
      </c>
      <c r="CW50" s="1317"/>
      <c r="CX50" s="1317"/>
      <c r="CY50" s="1317"/>
      <c r="CZ50" s="1317"/>
      <c r="DA50" s="1317"/>
      <c r="DB50" s="1317"/>
      <c r="DC50" s="1317"/>
    </row>
    <row r="51" spans="1:109" ht="13.5" customHeight="1" x14ac:dyDescent="0.2">
      <c r="B51" s="394"/>
      <c r="G51" s="1324"/>
      <c r="H51" s="1324"/>
      <c r="I51" s="1322"/>
      <c r="J51" s="1322"/>
      <c r="K51" s="1319"/>
      <c r="L51" s="1319"/>
      <c r="M51" s="1319"/>
      <c r="N51" s="1319"/>
      <c r="AM51" s="403"/>
      <c r="AN51" s="1320" t="s">
        <v>594</v>
      </c>
      <c r="AO51" s="1320"/>
      <c r="AP51" s="1320"/>
      <c r="AQ51" s="1320"/>
      <c r="AR51" s="1320"/>
      <c r="AS51" s="1320"/>
      <c r="AT51" s="1320"/>
      <c r="AU51" s="1320"/>
      <c r="AV51" s="1320"/>
      <c r="AW51" s="1320"/>
      <c r="AX51" s="1320"/>
      <c r="AY51" s="1320"/>
      <c r="AZ51" s="1320"/>
      <c r="BA51" s="1320"/>
      <c r="BB51" s="1320" t="s">
        <v>595</v>
      </c>
      <c r="BC51" s="1320"/>
      <c r="BD51" s="1320"/>
      <c r="BE51" s="1320"/>
      <c r="BF51" s="1320"/>
      <c r="BG51" s="1320"/>
      <c r="BH51" s="1320"/>
      <c r="BI51" s="1320"/>
      <c r="BJ51" s="1320"/>
      <c r="BK51" s="1320"/>
      <c r="BL51" s="1320"/>
      <c r="BM51" s="1320"/>
      <c r="BN51" s="1320"/>
      <c r="BO51" s="1320"/>
      <c r="BP51" s="1321"/>
      <c r="BQ51" s="1318"/>
      <c r="BR51" s="1318"/>
      <c r="BS51" s="1318"/>
      <c r="BT51" s="1318"/>
      <c r="BU51" s="1318"/>
      <c r="BV51" s="1318"/>
      <c r="BW51" s="1318"/>
      <c r="BX51" s="1318"/>
      <c r="BY51" s="1318"/>
      <c r="BZ51" s="1318"/>
      <c r="CA51" s="1318"/>
      <c r="CB51" s="1318"/>
      <c r="CC51" s="1318"/>
      <c r="CD51" s="1318"/>
      <c r="CE51" s="1318"/>
      <c r="CF51" s="1318"/>
      <c r="CG51" s="1318"/>
      <c r="CH51" s="1318"/>
      <c r="CI51" s="1318"/>
      <c r="CJ51" s="1318"/>
      <c r="CK51" s="1318"/>
      <c r="CL51" s="1318"/>
      <c r="CM51" s="1318"/>
      <c r="CN51" s="1318"/>
      <c r="CO51" s="1318"/>
      <c r="CP51" s="1318"/>
      <c r="CQ51" s="1318"/>
      <c r="CR51" s="1318"/>
      <c r="CS51" s="1318"/>
      <c r="CT51" s="1318"/>
      <c r="CU51" s="1318"/>
      <c r="CV51" s="1318">
        <v>2.4</v>
      </c>
      <c r="CW51" s="1318"/>
      <c r="CX51" s="1318"/>
      <c r="CY51" s="1318"/>
      <c r="CZ51" s="1318"/>
      <c r="DA51" s="1318"/>
      <c r="DB51" s="1318"/>
      <c r="DC51" s="1318"/>
    </row>
    <row r="52" spans="1:109" ht="13.2" x14ac:dyDescent="0.2">
      <c r="B52" s="394"/>
      <c r="G52" s="1324"/>
      <c r="H52" s="1324"/>
      <c r="I52" s="1322"/>
      <c r="J52" s="1322"/>
      <c r="K52" s="1319"/>
      <c r="L52" s="1319"/>
      <c r="M52" s="1319"/>
      <c r="N52" s="1319"/>
      <c r="AM52" s="403"/>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ht="13.2" x14ac:dyDescent="0.2">
      <c r="A53" s="402"/>
      <c r="B53" s="394"/>
      <c r="G53" s="1324"/>
      <c r="H53" s="1324"/>
      <c r="I53" s="1313"/>
      <c r="J53" s="1313"/>
      <c r="K53" s="1319"/>
      <c r="L53" s="1319"/>
      <c r="M53" s="1319"/>
      <c r="N53" s="1319"/>
      <c r="AM53" s="403"/>
      <c r="AN53" s="1320"/>
      <c r="AO53" s="1320"/>
      <c r="AP53" s="1320"/>
      <c r="AQ53" s="1320"/>
      <c r="AR53" s="1320"/>
      <c r="AS53" s="1320"/>
      <c r="AT53" s="1320"/>
      <c r="AU53" s="1320"/>
      <c r="AV53" s="1320"/>
      <c r="AW53" s="1320"/>
      <c r="AX53" s="1320"/>
      <c r="AY53" s="1320"/>
      <c r="AZ53" s="1320"/>
      <c r="BA53" s="1320"/>
      <c r="BB53" s="1320" t="s">
        <v>596</v>
      </c>
      <c r="BC53" s="1320"/>
      <c r="BD53" s="1320"/>
      <c r="BE53" s="1320"/>
      <c r="BF53" s="1320"/>
      <c r="BG53" s="1320"/>
      <c r="BH53" s="1320"/>
      <c r="BI53" s="1320"/>
      <c r="BJ53" s="1320"/>
      <c r="BK53" s="1320"/>
      <c r="BL53" s="1320"/>
      <c r="BM53" s="1320"/>
      <c r="BN53" s="1320"/>
      <c r="BO53" s="1320"/>
      <c r="BP53" s="1321"/>
      <c r="BQ53" s="1318"/>
      <c r="BR53" s="1318"/>
      <c r="BS53" s="1318"/>
      <c r="BT53" s="1318"/>
      <c r="BU53" s="1318"/>
      <c r="BV53" s="1318"/>
      <c r="BW53" s="1318"/>
      <c r="BX53" s="1318">
        <v>56.1</v>
      </c>
      <c r="BY53" s="1318"/>
      <c r="BZ53" s="1318"/>
      <c r="CA53" s="1318"/>
      <c r="CB53" s="1318"/>
      <c r="CC53" s="1318"/>
      <c r="CD53" s="1318"/>
      <c r="CE53" s="1318"/>
      <c r="CF53" s="1318">
        <v>56.8</v>
      </c>
      <c r="CG53" s="1318"/>
      <c r="CH53" s="1318"/>
      <c r="CI53" s="1318"/>
      <c r="CJ53" s="1318"/>
      <c r="CK53" s="1318"/>
      <c r="CL53" s="1318"/>
      <c r="CM53" s="1318"/>
      <c r="CN53" s="1318">
        <v>59</v>
      </c>
      <c r="CO53" s="1318"/>
      <c r="CP53" s="1318"/>
      <c r="CQ53" s="1318"/>
      <c r="CR53" s="1318"/>
      <c r="CS53" s="1318"/>
      <c r="CT53" s="1318"/>
      <c r="CU53" s="1318"/>
      <c r="CV53" s="1318">
        <v>62.6</v>
      </c>
      <c r="CW53" s="1318"/>
      <c r="CX53" s="1318"/>
      <c r="CY53" s="1318"/>
      <c r="CZ53" s="1318"/>
      <c r="DA53" s="1318"/>
      <c r="DB53" s="1318"/>
      <c r="DC53" s="1318"/>
    </row>
    <row r="54" spans="1:109" ht="13.2" x14ac:dyDescent="0.2">
      <c r="A54" s="402"/>
      <c r="B54" s="394"/>
      <c r="G54" s="1324"/>
      <c r="H54" s="1324"/>
      <c r="I54" s="1313"/>
      <c r="J54" s="1313"/>
      <c r="K54" s="1319"/>
      <c r="L54" s="1319"/>
      <c r="M54" s="1319"/>
      <c r="N54" s="1319"/>
      <c r="AM54" s="403"/>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ht="13.2" x14ac:dyDescent="0.2">
      <c r="A55" s="402"/>
      <c r="B55" s="394"/>
      <c r="G55" s="1313"/>
      <c r="H55" s="1313"/>
      <c r="I55" s="1313"/>
      <c r="J55" s="1313"/>
      <c r="K55" s="1319"/>
      <c r="L55" s="1319"/>
      <c r="M55" s="1319"/>
      <c r="N55" s="1319"/>
      <c r="AN55" s="1317" t="s">
        <v>597</v>
      </c>
      <c r="AO55" s="1317"/>
      <c r="AP55" s="1317"/>
      <c r="AQ55" s="1317"/>
      <c r="AR55" s="1317"/>
      <c r="AS55" s="1317"/>
      <c r="AT55" s="1317"/>
      <c r="AU55" s="1317"/>
      <c r="AV55" s="1317"/>
      <c r="AW55" s="1317"/>
      <c r="AX55" s="1317"/>
      <c r="AY55" s="1317"/>
      <c r="AZ55" s="1317"/>
      <c r="BA55" s="1317"/>
      <c r="BB55" s="1320" t="s">
        <v>595</v>
      </c>
      <c r="BC55" s="1320"/>
      <c r="BD55" s="1320"/>
      <c r="BE55" s="1320"/>
      <c r="BF55" s="1320"/>
      <c r="BG55" s="1320"/>
      <c r="BH55" s="1320"/>
      <c r="BI55" s="1320"/>
      <c r="BJ55" s="1320"/>
      <c r="BK55" s="1320"/>
      <c r="BL55" s="1320"/>
      <c r="BM55" s="1320"/>
      <c r="BN55" s="1320"/>
      <c r="BO55" s="1320"/>
      <c r="BP55" s="1321"/>
      <c r="BQ55" s="1318"/>
      <c r="BR55" s="1318"/>
      <c r="BS55" s="1318"/>
      <c r="BT55" s="1318"/>
      <c r="BU55" s="1318"/>
      <c r="BV55" s="1318"/>
      <c r="BW55" s="1318"/>
      <c r="BX55" s="1318">
        <v>0</v>
      </c>
      <c r="BY55" s="1318"/>
      <c r="BZ55" s="1318"/>
      <c r="CA55" s="1318"/>
      <c r="CB55" s="1318"/>
      <c r="CC55" s="1318"/>
      <c r="CD55" s="1318"/>
      <c r="CE55" s="1318"/>
      <c r="CF55" s="1318">
        <v>0</v>
      </c>
      <c r="CG55" s="1318"/>
      <c r="CH55" s="1318"/>
      <c r="CI55" s="1318"/>
      <c r="CJ55" s="1318"/>
      <c r="CK55" s="1318"/>
      <c r="CL55" s="1318"/>
      <c r="CM55" s="1318"/>
      <c r="CN55" s="1318">
        <v>0</v>
      </c>
      <c r="CO55" s="1318"/>
      <c r="CP55" s="1318"/>
      <c r="CQ55" s="1318"/>
      <c r="CR55" s="1318"/>
      <c r="CS55" s="1318"/>
      <c r="CT55" s="1318"/>
      <c r="CU55" s="1318"/>
      <c r="CV55" s="1318">
        <v>0</v>
      </c>
      <c r="CW55" s="1318"/>
      <c r="CX55" s="1318"/>
      <c r="CY55" s="1318"/>
      <c r="CZ55" s="1318"/>
      <c r="DA55" s="1318"/>
      <c r="DB55" s="1318"/>
      <c r="DC55" s="1318"/>
    </row>
    <row r="56" spans="1:109" ht="13.2" x14ac:dyDescent="0.2">
      <c r="A56" s="402"/>
      <c r="B56" s="394"/>
      <c r="G56" s="1313"/>
      <c r="H56" s="1313"/>
      <c r="I56" s="1313"/>
      <c r="J56" s="1313"/>
      <c r="K56" s="1319"/>
      <c r="L56" s="1319"/>
      <c r="M56" s="1319"/>
      <c r="N56" s="1319"/>
      <c r="AN56" s="1317"/>
      <c r="AO56" s="1317"/>
      <c r="AP56" s="1317"/>
      <c r="AQ56" s="1317"/>
      <c r="AR56" s="1317"/>
      <c r="AS56" s="1317"/>
      <c r="AT56" s="1317"/>
      <c r="AU56" s="1317"/>
      <c r="AV56" s="1317"/>
      <c r="AW56" s="1317"/>
      <c r="AX56" s="1317"/>
      <c r="AY56" s="1317"/>
      <c r="AZ56" s="1317"/>
      <c r="BA56" s="1317"/>
      <c r="BB56" s="1320"/>
      <c r="BC56" s="1320"/>
      <c r="BD56" s="1320"/>
      <c r="BE56" s="1320"/>
      <c r="BF56" s="1320"/>
      <c r="BG56" s="1320"/>
      <c r="BH56" s="1320"/>
      <c r="BI56" s="1320"/>
      <c r="BJ56" s="1320"/>
      <c r="BK56" s="1320"/>
      <c r="BL56" s="1320"/>
      <c r="BM56" s="1320"/>
      <c r="BN56" s="1320"/>
      <c r="BO56" s="1320"/>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2" customFormat="1" ht="13.2" x14ac:dyDescent="0.2">
      <c r="B57" s="406"/>
      <c r="G57" s="1313"/>
      <c r="H57" s="1313"/>
      <c r="I57" s="1323"/>
      <c r="J57" s="1323"/>
      <c r="K57" s="1319"/>
      <c r="L57" s="1319"/>
      <c r="M57" s="1319"/>
      <c r="N57" s="1319"/>
      <c r="AM57" s="387"/>
      <c r="AN57" s="1317"/>
      <c r="AO57" s="1317"/>
      <c r="AP57" s="1317"/>
      <c r="AQ57" s="1317"/>
      <c r="AR57" s="1317"/>
      <c r="AS57" s="1317"/>
      <c r="AT57" s="1317"/>
      <c r="AU57" s="1317"/>
      <c r="AV57" s="1317"/>
      <c r="AW57" s="1317"/>
      <c r="AX57" s="1317"/>
      <c r="AY57" s="1317"/>
      <c r="AZ57" s="1317"/>
      <c r="BA57" s="1317"/>
      <c r="BB57" s="1320" t="s">
        <v>596</v>
      </c>
      <c r="BC57" s="1320"/>
      <c r="BD57" s="1320"/>
      <c r="BE57" s="1320"/>
      <c r="BF57" s="1320"/>
      <c r="BG57" s="1320"/>
      <c r="BH57" s="1320"/>
      <c r="BI57" s="1320"/>
      <c r="BJ57" s="1320"/>
      <c r="BK57" s="1320"/>
      <c r="BL57" s="1320"/>
      <c r="BM57" s="1320"/>
      <c r="BN57" s="1320"/>
      <c r="BO57" s="1320"/>
      <c r="BP57" s="1321"/>
      <c r="BQ57" s="1318"/>
      <c r="BR57" s="1318"/>
      <c r="BS57" s="1318"/>
      <c r="BT57" s="1318"/>
      <c r="BU57" s="1318"/>
      <c r="BV57" s="1318"/>
      <c r="BW57" s="1318"/>
      <c r="BX57" s="1318">
        <v>57.1</v>
      </c>
      <c r="BY57" s="1318"/>
      <c r="BZ57" s="1318"/>
      <c r="CA57" s="1318"/>
      <c r="CB57" s="1318"/>
      <c r="CC57" s="1318"/>
      <c r="CD57" s="1318"/>
      <c r="CE57" s="1318"/>
      <c r="CF57" s="1318">
        <v>57.9</v>
      </c>
      <c r="CG57" s="1318"/>
      <c r="CH57" s="1318"/>
      <c r="CI57" s="1318"/>
      <c r="CJ57" s="1318"/>
      <c r="CK57" s="1318"/>
      <c r="CL57" s="1318"/>
      <c r="CM57" s="1318"/>
      <c r="CN57" s="1318">
        <v>58.2</v>
      </c>
      <c r="CO57" s="1318"/>
      <c r="CP57" s="1318"/>
      <c r="CQ57" s="1318"/>
      <c r="CR57" s="1318"/>
      <c r="CS57" s="1318"/>
      <c r="CT57" s="1318"/>
      <c r="CU57" s="1318"/>
      <c r="CV57" s="1318">
        <v>58.7</v>
      </c>
      <c r="CW57" s="1318"/>
      <c r="CX57" s="1318"/>
      <c r="CY57" s="1318"/>
      <c r="CZ57" s="1318"/>
      <c r="DA57" s="1318"/>
      <c r="DB57" s="1318"/>
      <c r="DC57" s="1318"/>
      <c r="DD57" s="407"/>
      <c r="DE57" s="406"/>
    </row>
    <row r="58" spans="1:109" s="402" customFormat="1" ht="13.2" x14ac:dyDescent="0.2">
      <c r="A58" s="387"/>
      <c r="B58" s="406"/>
      <c r="G58" s="1313"/>
      <c r="H58" s="1313"/>
      <c r="I58" s="1323"/>
      <c r="J58" s="1323"/>
      <c r="K58" s="1319"/>
      <c r="L58" s="1319"/>
      <c r="M58" s="1319"/>
      <c r="N58" s="1319"/>
      <c r="AM58" s="387"/>
      <c r="AN58" s="1317"/>
      <c r="AO58" s="1317"/>
      <c r="AP58" s="1317"/>
      <c r="AQ58" s="1317"/>
      <c r="AR58" s="1317"/>
      <c r="AS58" s="1317"/>
      <c r="AT58" s="1317"/>
      <c r="AU58" s="1317"/>
      <c r="AV58" s="1317"/>
      <c r="AW58" s="1317"/>
      <c r="AX58" s="1317"/>
      <c r="AY58" s="1317"/>
      <c r="AZ58" s="1317"/>
      <c r="BA58" s="1317"/>
      <c r="BB58" s="1320"/>
      <c r="BC58" s="1320"/>
      <c r="BD58" s="1320"/>
      <c r="BE58" s="1320"/>
      <c r="BF58" s="1320"/>
      <c r="BG58" s="1320"/>
      <c r="BH58" s="1320"/>
      <c r="BI58" s="1320"/>
      <c r="BJ58" s="1320"/>
      <c r="BK58" s="1320"/>
      <c r="BL58" s="1320"/>
      <c r="BM58" s="1320"/>
      <c r="BN58" s="1320"/>
      <c r="BO58" s="1320"/>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598</v>
      </c>
    </row>
    <row r="64" spans="1:109" ht="13.2" x14ac:dyDescent="0.2">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4" t="s">
        <v>599</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ht="13.2" x14ac:dyDescent="0.2">
      <c r="B66" s="394"/>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ht="13.2" x14ac:dyDescent="0.2">
      <c r="B67" s="394"/>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ht="13.2" x14ac:dyDescent="0.2">
      <c r="B68" s="394"/>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ht="13.2" x14ac:dyDescent="0.2">
      <c r="B69" s="394"/>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593</v>
      </c>
    </row>
    <row r="72" spans="2:107" ht="13.2" x14ac:dyDescent="0.2">
      <c r="B72" s="394"/>
      <c r="G72" s="1313"/>
      <c r="H72" s="1313"/>
      <c r="I72" s="1313"/>
      <c r="J72" s="1313"/>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543</v>
      </c>
      <c r="BQ72" s="1317"/>
      <c r="BR72" s="1317"/>
      <c r="BS72" s="1317"/>
      <c r="BT72" s="1317"/>
      <c r="BU72" s="1317"/>
      <c r="BV72" s="1317"/>
      <c r="BW72" s="1317"/>
      <c r="BX72" s="1317" t="s">
        <v>544</v>
      </c>
      <c r="BY72" s="1317"/>
      <c r="BZ72" s="1317"/>
      <c r="CA72" s="1317"/>
      <c r="CB72" s="1317"/>
      <c r="CC72" s="1317"/>
      <c r="CD72" s="1317"/>
      <c r="CE72" s="1317"/>
      <c r="CF72" s="1317" t="s">
        <v>545</v>
      </c>
      <c r="CG72" s="1317"/>
      <c r="CH72" s="1317"/>
      <c r="CI72" s="1317"/>
      <c r="CJ72" s="1317"/>
      <c r="CK72" s="1317"/>
      <c r="CL72" s="1317"/>
      <c r="CM72" s="1317"/>
      <c r="CN72" s="1317" t="s">
        <v>546</v>
      </c>
      <c r="CO72" s="1317"/>
      <c r="CP72" s="1317"/>
      <c r="CQ72" s="1317"/>
      <c r="CR72" s="1317"/>
      <c r="CS72" s="1317"/>
      <c r="CT72" s="1317"/>
      <c r="CU72" s="1317"/>
      <c r="CV72" s="1317" t="s">
        <v>547</v>
      </c>
      <c r="CW72" s="1317"/>
      <c r="CX72" s="1317"/>
      <c r="CY72" s="1317"/>
      <c r="CZ72" s="1317"/>
      <c r="DA72" s="1317"/>
      <c r="DB72" s="1317"/>
      <c r="DC72" s="1317"/>
    </row>
    <row r="73" spans="2:107" ht="13.2" x14ac:dyDescent="0.2">
      <c r="B73" s="394"/>
      <c r="G73" s="1324"/>
      <c r="H73" s="1324"/>
      <c r="I73" s="1324"/>
      <c r="J73" s="1324"/>
      <c r="K73" s="1325"/>
      <c r="L73" s="1325"/>
      <c r="M73" s="1325"/>
      <c r="N73" s="1325"/>
      <c r="AM73" s="403"/>
      <c r="AN73" s="1320" t="s">
        <v>594</v>
      </c>
      <c r="AO73" s="1320"/>
      <c r="AP73" s="1320"/>
      <c r="AQ73" s="1320"/>
      <c r="AR73" s="1320"/>
      <c r="AS73" s="1320"/>
      <c r="AT73" s="1320"/>
      <c r="AU73" s="1320"/>
      <c r="AV73" s="1320"/>
      <c r="AW73" s="1320"/>
      <c r="AX73" s="1320"/>
      <c r="AY73" s="1320"/>
      <c r="AZ73" s="1320"/>
      <c r="BA73" s="1320"/>
      <c r="BB73" s="1320" t="s">
        <v>595</v>
      </c>
      <c r="BC73" s="1320"/>
      <c r="BD73" s="1320"/>
      <c r="BE73" s="1320"/>
      <c r="BF73" s="1320"/>
      <c r="BG73" s="1320"/>
      <c r="BH73" s="1320"/>
      <c r="BI73" s="1320"/>
      <c r="BJ73" s="1320"/>
      <c r="BK73" s="1320"/>
      <c r="BL73" s="1320"/>
      <c r="BM73" s="1320"/>
      <c r="BN73" s="1320"/>
      <c r="BO73" s="1320"/>
      <c r="BP73" s="1318">
        <v>17.899999999999999</v>
      </c>
      <c r="BQ73" s="1318"/>
      <c r="BR73" s="1318"/>
      <c r="BS73" s="1318"/>
      <c r="BT73" s="1318"/>
      <c r="BU73" s="1318"/>
      <c r="BV73" s="1318"/>
      <c r="BW73" s="1318"/>
      <c r="BX73" s="1318"/>
      <c r="BY73" s="1318"/>
      <c r="BZ73" s="1318"/>
      <c r="CA73" s="1318"/>
      <c r="CB73" s="1318"/>
      <c r="CC73" s="1318"/>
      <c r="CD73" s="1318"/>
      <c r="CE73" s="1318"/>
      <c r="CF73" s="1318"/>
      <c r="CG73" s="1318"/>
      <c r="CH73" s="1318"/>
      <c r="CI73" s="1318"/>
      <c r="CJ73" s="1318"/>
      <c r="CK73" s="1318"/>
      <c r="CL73" s="1318"/>
      <c r="CM73" s="1318"/>
      <c r="CN73" s="1318"/>
      <c r="CO73" s="1318"/>
      <c r="CP73" s="1318"/>
      <c r="CQ73" s="1318"/>
      <c r="CR73" s="1318"/>
      <c r="CS73" s="1318"/>
      <c r="CT73" s="1318"/>
      <c r="CU73" s="1318"/>
      <c r="CV73" s="1318">
        <v>2.4</v>
      </c>
      <c r="CW73" s="1318"/>
      <c r="CX73" s="1318"/>
      <c r="CY73" s="1318"/>
      <c r="CZ73" s="1318"/>
      <c r="DA73" s="1318"/>
      <c r="DB73" s="1318"/>
      <c r="DC73" s="1318"/>
    </row>
    <row r="74" spans="2:107" ht="13.2" x14ac:dyDescent="0.2">
      <c r="B74" s="394"/>
      <c r="G74" s="1324"/>
      <c r="H74" s="1324"/>
      <c r="I74" s="1324"/>
      <c r="J74" s="1324"/>
      <c r="K74" s="1325"/>
      <c r="L74" s="1325"/>
      <c r="M74" s="1325"/>
      <c r="N74" s="1325"/>
      <c r="AM74" s="403"/>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ht="13.2" x14ac:dyDescent="0.2">
      <c r="B75" s="394"/>
      <c r="G75" s="1324"/>
      <c r="H75" s="1324"/>
      <c r="I75" s="1313"/>
      <c r="J75" s="1313"/>
      <c r="K75" s="1319"/>
      <c r="L75" s="1319"/>
      <c r="M75" s="1319"/>
      <c r="N75" s="1319"/>
      <c r="AM75" s="403"/>
      <c r="AN75" s="1320"/>
      <c r="AO75" s="1320"/>
      <c r="AP75" s="1320"/>
      <c r="AQ75" s="1320"/>
      <c r="AR75" s="1320"/>
      <c r="AS75" s="1320"/>
      <c r="AT75" s="1320"/>
      <c r="AU75" s="1320"/>
      <c r="AV75" s="1320"/>
      <c r="AW75" s="1320"/>
      <c r="AX75" s="1320"/>
      <c r="AY75" s="1320"/>
      <c r="AZ75" s="1320"/>
      <c r="BA75" s="1320"/>
      <c r="BB75" s="1320" t="s">
        <v>600</v>
      </c>
      <c r="BC75" s="1320"/>
      <c r="BD75" s="1320"/>
      <c r="BE75" s="1320"/>
      <c r="BF75" s="1320"/>
      <c r="BG75" s="1320"/>
      <c r="BH75" s="1320"/>
      <c r="BI75" s="1320"/>
      <c r="BJ75" s="1320"/>
      <c r="BK75" s="1320"/>
      <c r="BL75" s="1320"/>
      <c r="BM75" s="1320"/>
      <c r="BN75" s="1320"/>
      <c r="BO75" s="1320"/>
      <c r="BP75" s="1318">
        <v>13.1</v>
      </c>
      <c r="BQ75" s="1318"/>
      <c r="BR75" s="1318"/>
      <c r="BS75" s="1318"/>
      <c r="BT75" s="1318"/>
      <c r="BU75" s="1318"/>
      <c r="BV75" s="1318"/>
      <c r="BW75" s="1318"/>
      <c r="BX75" s="1318">
        <v>8.5</v>
      </c>
      <c r="BY75" s="1318"/>
      <c r="BZ75" s="1318"/>
      <c r="CA75" s="1318"/>
      <c r="CB75" s="1318"/>
      <c r="CC75" s="1318"/>
      <c r="CD75" s="1318"/>
      <c r="CE75" s="1318"/>
      <c r="CF75" s="1318">
        <v>4.9000000000000004</v>
      </c>
      <c r="CG75" s="1318"/>
      <c r="CH75" s="1318"/>
      <c r="CI75" s="1318"/>
      <c r="CJ75" s="1318"/>
      <c r="CK75" s="1318"/>
      <c r="CL75" s="1318"/>
      <c r="CM75" s="1318"/>
      <c r="CN75" s="1318">
        <v>2.2000000000000002</v>
      </c>
      <c r="CO75" s="1318"/>
      <c r="CP75" s="1318"/>
      <c r="CQ75" s="1318"/>
      <c r="CR75" s="1318"/>
      <c r="CS75" s="1318"/>
      <c r="CT75" s="1318"/>
      <c r="CU75" s="1318"/>
      <c r="CV75" s="1318">
        <v>3</v>
      </c>
      <c r="CW75" s="1318"/>
      <c r="CX75" s="1318"/>
      <c r="CY75" s="1318"/>
      <c r="CZ75" s="1318"/>
      <c r="DA75" s="1318"/>
      <c r="DB75" s="1318"/>
      <c r="DC75" s="1318"/>
    </row>
    <row r="76" spans="2:107" ht="13.2" x14ac:dyDescent="0.2">
      <c r="B76" s="394"/>
      <c r="G76" s="1324"/>
      <c r="H76" s="1324"/>
      <c r="I76" s="1313"/>
      <c r="J76" s="1313"/>
      <c r="K76" s="1319"/>
      <c r="L76" s="1319"/>
      <c r="M76" s="1319"/>
      <c r="N76" s="1319"/>
      <c r="AM76" s="403"/>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ht="13.2" x14ac:dyDescent="0.2">
      <c r="B77" s="394"/>
      <c r="G77" s="1313"/>
      <c r="H77" s="1313"/>
      <c r="I77" s="1313"/>
      <c r="J77" s="1313"/>
      <c r="K77" s="1325"/>
      <c r="L77" s="1325"/>
      <c r="M77" s="1325"/>
      <c r="N77" s="1325"/>
      <c r="AN77" s="1317" t="s">
        <v>597</v>
      </c>
      <c r="AO77" s="1317"/>
      <c r="AP77" s="1317"/>
      <c r="AQ77" s="1317"/>
      <c r="AR77" s="1317"/>
      <c r="AS77" s="1317"/>
      <c r="AT77" s="1317"/>
      <c r="AU77" s="1317"/>
      <c r="AV77" s="1317"/>
      <c r="AW77" s="1317"/>
      <c r="AX77" s="1317"/>
      <c r="AY77" s="1317"/>
      <c r="AZ77" s="1317"/>
      <c r="BA77" s="1317"/>
      <c r="BB77" s="1320" t="s">
        <v>595</v>
      </c>
      <c r="BC77" s="1320"/>
      <c r="BD77" s="1320"/>
      <c r="BE77" s="1320"/>
      <c r="BF77" s="1320"/>
      <c r="BG77" s="1320"/>
      <c r="BH77" s="1320"/>
      <c r="BI77" s="1320"/>
      <c r="BJ77" s="1320"/>
      <c r="BK77" s="1320"/>
      <c r="BL77" s="1320"/>
      <c r="BM77" s="1320"/>
      <c r="BN77" s="1320"/>
      <c r="BO77" s="1320"/>
      <c r="BP77" s="1318">
        <v>0</v>
      </c>
      <c r="BQ77" s="1318"/>
      <c r="BR77" s="1318"/>
      <c r="BS77" s="1318"/>
      <c r="BT77" s="1318"/>
      <c r="BU77" s="1318"/>
      <c r="BV77" s="1318"/>
      <c r="BW77" s="1318"/>
      <c r="BX77" s="1318">
        <v>0</v>
      </c>
      <c r="BY77" s="1318"/>
      <c r="BZ77" s="1318"/>
      <c r="CA77" s="1318"/>
      <c r="CB77" s="1318"/>
      <c r="CC77" s="1318"/>
      <c r="CD77" s="1318"/>
      <c r="CE77" s="1318"/>
      <c r="CF77" s="1318">
        <v>0</v>
      </c>
      <c r="CG77" s="1318"/>
      <c r="CH77" s="1318"/>
      <c r="CI77" s="1318"/>
      <c r="CJ77" s="1318"/>
      <c r="CK77" s="1318"/>
      <c r="CL77" s="1318"/>
      <c r="CM77" s="1318"/>
      <c r="CN77" s="1318">
        <v>0</v>
      </c>
      <c r="CO77" s="1318"/>
      <c r="CP77" s="1318"/>
      <c r="CQ77" s="1318"/>
      <c r="CR77" s="1318"/>
      <c r="CS77" s="1318"/>
      <c r="CT77" s="1318"/>
      <c r="CU77" s="1318"/>
      <c r="CV77" s="1318">
        <v>0</v>
      </c>
      <c r="CW77" s="1318"/>
      <c r="CX77" s="1318"/>
      <c r="CY77" s="1318"/>
      <c r="CZ77" s="1318"/>
      <c r="DA77" s="1318"/>
      <c r="DB77" s="1318"/>
      <c r="DC77" s="1318"/>
    </row>
    <row r="78" spans="2:107" ht="13.2" x14ac:dyDescent="0.2">
      <c r="B78" s="394"/>
      <c r="G78" s="1313"/>
      <c r="H78" s="1313"/>
      <c r="I78" s="1313"/>
      <c r="J78" s="1313"/>
      <c r="K78" s="1325"/>
      <c r="L78" s="1325"/>
      <c r="M78" s="1325"/>
      <c r="N78" s="1325"/>
      <c r="AN78" s="1317"/>
      <c r="AO78" s="1317"/>
      <c r="AP78" s="1317"/>
      <c r="AQ78" s="1317"/>
      <c r="AR78" s="1317"/>
      <c r="AS78" s="1317"/>
      <c r="AT78" s="1317"/>
      <c r="AU78" s="1317"/>
      <c r="AV78" s="1317"/>
      <c r="AW78" s="1317"/>
      <c r="AX78" s="1317"/>
      <c r="AY78" s="1317"/>
      <c r="AZ78" s="1317"/>
      <c r="BA78" s="1317"/>
      <c r="BB78" s="1320"/>
      <c r="BC78" s="1320"/>
      <c r="BD78" s="1320"/>
      <c r="BE78" s="1320"/>
      <c r="BF78" s="1320"/>
      <c r="BG78" s="1320"/>
      <c r="BH78" s="1320"/>
      <c r="BI78" s="1320"/>
      <c r="BJ78" s="1320"/>
      <c r="BK78" s="1320"/>
      <c r="BL78" s="1320"/>
      <c r="BM78" s="1320"/>
      <c r="BN78" s="1320"/>
      <c r="BO78" s="1320"/>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ht="13.2" x14ac:dyDescent="0.2">
      <c r="B79" s="394"/>
      <c r="G79" s="1313"/>
      <c r="H79" s="1313"/>
      <c r="I79" s="1323"/>
      <c r="J79" s="1323"/>
      <c r="K79" s="1326"/>
      <c r="L79" s="1326"/>
      <c r="M79" s="1326"/>
      <c r="N79" s="1326"/>
      <c r="AN79" s="1317"/>
      <c r="AO79" s="1317"/>
      <c r="AP79" s="1317"/>
      <c r="AQ79" s="1317"/>
      <c r="AR79" s="1317"/>
      <c r="AS79" s="1317"/>
      <c r="AT79" s="1317"/>
      <c r="AU79" s="1317"/>
      <c r="AV79" s="1317"/>
      <c r="AW79" s="1317"/>
      <c r="AX79" s="1317"/>
      <c r="AY79" s="1317"/>
      <c r="AZ79" s="1317"/>
      <c r="BA79" s="1317"/>
      <c r="BB79" s="1320" t="s">
        <v>600</v>
      </c>
      <c r="BC79" s="1320"/>
      <c r="BD79" s="1320"/>
      <c r="BE79" s="1320"/>
      <c r="BF79" s="1320"/>
      <c r="BG79" s="1320"/>
      <c r="BH79" s="1320"/>
      <c r="BI79" s="1320"/>
      <c r="BJ79" s="1320"/>
      <c r="BK79" s="1320"/>
      <c r="BL79" s="1320"/>
      <c r="BM79" s="1320"/>
      <c r="BN79" s="1320"/>
      <c r="BO79" s="1320"/>
      <c r="BP79" s="1318">
        <v>7.7</v>
      </c>
      <c r="BQ79" s="1318"/>
      <c r="BR79" s="1318"/>
      <c r="BS79" s="1318"/>
      <c r="BT79" s="1318"/>
      <c r="BU79" s="1318"/>
      <c r="BV79" s="1318"/>
      <c r="BW79" s="1318"/>
      <c r="BX79" s="1318">
        <v>6.4</v>
      </c>
      <c r="BY79" s="1318"/>
      <c r="BZ79" s="1318"/>
      <c r="CA79" s="1318"/>
      <c r="CB79" s="1318"/>
      <c r="CC79" s="1318"/>
      <c r="CD79" s="1318"/>
      <c r="CE79" s="1318"/>
      <c r="CF79" s="1318">
        <v>6.9</v>
      </c>
      <c r="CG79" s="1318"/>
      <c r="CH79" s="1318"/>
      <c r="CI79" s="1318"/>
      <c r="CJ79" s="1318"/>
      <c r="CK79" s="1318"/>
      <c r="CL79" s="1318"/>
      <c r="CM79" s="1318"/>
      <c r="CN79" s="1318">
        <v>7.1</v>
      </c>
      <c r="CO79" s="1318"/>
      <c r="CP79" s="1318"/>
      <c r="CQ79" s="1318"/>
      <c r="CR79" s="1318"/>
      <c r="CS79" s="1318"/>
      <c r="CT79" s="1318"/>
      <c r="CU79" s="1318"/>
      <c r="CV79" s="1318">
        <v>7.4</v>
      </c>
      <c r="CW79" s="1318"/>
      <c r="CX79" s="1318"/>
      <c r="CY79" s="1318"/>
      <c r="CZ79" s="1318"/>
      <c r="DA79" s="1318"/>
      <c r="DB79" s="1318"/>
      <c r="DC79" s="1318"/>
    </row>
    <row r="80" spans="2:107" ht="13.2" x14ac:dyDescent="0.2">
      <c r="B80" s="394"/>
      <c r="G80" s="1313"/>
      <c r="H80" s="1313"/>
      <c r="I80" s="1323"/>
      <c r="J80" s="1323"/>
      <c r="K80" s="1326"/>
      <c r="L80" s="1326"/>
      <c r="M80" s="1326"/>
      <c r="N80" s="1326"/>
      <c r="AN80" s="1317"/>
      <c r="AO80" s="1317"/>
      <c r="AP80" s="1317"/>
      <c r="AQ80" s="1317"/>
      <c r="AR80" s="1317"/>
      <c r="AS80" s="1317"/>
      <c r="AT80" s="1317"/>
      <c r="AU80" s="1317"/>
      <c r="AV80" s="1317"/>
      <c r="AW80" s="1317"/>
      <c r="AX80" s="1317"/>
      <c r="AY80" s="1317"/>
      <c r="AZ80" s="1317"/>
      <c r="BA80" s="1317"/>
      <c r="BB80" s="1320"/>
      <c r="BC80" s="1320"/>
      <c r="BD80" s="1320"/>
      <c r="BE80" s="1320"/>
      <c r="BF80" s="1320"/>
      <c r="BG80" s="1320"/>
      <c r="BH80" s="1320"/>
      <c r="BI80" s="1320"/>
      <c r="BJ80" s="1320"/>
      <c r="BK80" s="1320"/>
      <c r="BL80" s="1320"/>
      <c r="BM80" s="1320"/>
      <c r="BN80" s="1320"/>
      <c r="BO80" s="1320"/>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1Z/eys7v2k+n9Ftalq4+lL2sztf/VqRQGHwKnRxkPAcI+I1qBvDVWgjjZV/rp5qA/uIfytpm7twf5V33Dri4Gw==" saltValue="BgNHwdmYNU03AXWQXXxFg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N43" sqref="AN43:DC47"/>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1AFY/r+ZUg4//I+FgeGDeBLvI9+OkYwyoa1HEzQnRsk+Q7+fyA9J0eKxRMF01eY6yCSc9bCTPIGja5j9aPbow==" saltValue="1zrbmLzLBShkkyzf9btfzQ==" spinCount="100000" sheet="1" objects="1" scenarios="1"/>
  <dataConsolidate/>
  <phoneticPr fontId="2"/>
  <printOptions horizontalCentered="1" verticalCentered="1"/>
  <pageMargins left="0" right="0" top="0.19685039370078741" bottom="0" header="0.39370078740157483" footer="0"/>
  <pageSetup paperSize="9" scale="35" orientation="landscape"/>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election activeCell="AN43" sqref="AN43:DC47"/>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7cUJCNuJw+f24r37fEa9yBsrDhLTpBKyzQnxQQOr8sCWqDkXSv70SgBlQ/GqzLI1ALEA+lydOKBiFY1KViAizA==" saltValue="u6hvL4XKZC62A7TpawGfFw==" spinCount="100000" sheet="1" objects="1" scenarios="1"/>
  <dataConsolidate/>
  <phoneticPr fontId="2"/>
  <printOptions horizontalCentered="1" verticalCentered="1"/>
  <pageMargins left="0" right="0" top="0.19685039370078741" bottom="0" header="0.39370078740157483" footer="0"/>
  <pageSetup paperSize="9" scale="35" orientation="landscape"/>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540</v>
      </c>
      <c r="G2" s="156"/>
      <c r="H2" s="157"/>
    </row>
    <row r="3" spans="1:8" x14ac:dyDescent="0.2">
      <c r="A3" s="153" t="s">
        <v>533</v>
      </c>
      <c r="B3" s="158"/>
      <c r="C3" s="159"/>
      <c r="D3" s="160">
        <v>100778</v>
      </c>
      <c r="E3" s="161"/>
      <c r="F3" s="162">
        <v>288550</v>
      </c>
      <c r="G3" s="163"/>
      <c r="H3" s="164"/>
    </row>
    <row r="4" spans="1:8" x14ac:dyDescent="0.2">
      <c r="A4" s="165"/>
      <c r="B4" s="166"/>
      <c r="C4" s="167"/>
      <c r="D4" s="168">
        <v>18464</v>
      </c>
      <c r="E4" s="169"/>
      <c r="F4" s="170">
        <v>141525</v>
      </c>
      <c r="G4" s="171"/>
      <c r="H4" s="172"/>
    </row>
    <row r="5" spans="1:8" x14ac:dyDescent="0.2">
      <c r="A5" s="153" t="s">
        <v>535</v>
      </c>
      <c r="B5" s="158"/>
      <c r="C5" s="159"/>
      <c r="D5" s="160">
        <v>83603</v>
      </c>
      <c r="E5" s="161"/>
      <c r="F5" s="162">
        <v>287914</v>
      </c>
      <c r="G5" s="163"/>
      <c r="H5" s="164"/>
    </row>
    <row r="6" spans="1:8" x14ac:dyDescent="0.2">
      <c r="A6" s="165"/>
      <c r="B6" s="166"/>
      <c r="C6" s="167"/>
      <c r="D6" s="168">
        <v>35412</v>
      </c>
      <c r="E6" s="169"/>
      <c r="F6" s="170">
        <v>146531</v>
      </c>
      <c r="G6" s="171"/>
      <c r="H6" s="172"/>
    </row>
    <row r="7" spans="1:8" x14ac:dyDescent="0.2">
      <c r="A7" s="153" t="s">
        <v>536</v>
      </c>
      <c r="B7" s="158"/>
      <c r="C7" s="159"/>
      <c r="D7" s="160">
        <v>294036</v>
      </c>
      <c r="E7" s="161"/>
      <c r="F7" s="162">
        <v>310300</v>
      </c>
      <c r="G7" s="163"/>
      <c r="H7" s="164"/>
    </row>
    <row r="8" spans="1:8" x14ac:dyDescent="0.2">
      <c r="A8" s="165"/>
      <c r="B8" s="166"/>
      <c r="C8" s="167"/>
      <c r="D8" s="168">
        <v>101011</v>
      </c>
      <c r="E8" s="169"/>
      <c r="F8" s="170">
        <v>157576</v>
      </c>
      <c r="G8" s="171"/>
      <c r="H8" s="172"/>
    </row>
    <row r="9" spans="1:8" x14ac:dyDescent="0.2">
      <c r="A9" s="153" t="s">
        <v>537</v>
      </c>
      <c r="B9" s="158"/>
      <c r="C9" s="159"/>
      <c r="D9" s="160">
        <v>254411</v>
      </c>
      <c r="E9" s="161"/>
      <c r="F9" s="162">
        <v>317319</v>
      </c>
      <c r="G9" s="163"/>
      <c r="H9" s="164"/>
    </row>
    <row r="10" spans="1:8" x14ac:dyDescent="0.2">
      <c r="A10" s="165"/>
      <c r="B10" s="166"/>
      <c r="C10" s="167"/>
      <c r="D10" s="168">
        <v>13908</v>
      </c>
      <c r="E10" s="169"/>
      <c r="F10" s="170">
        <v>164214</v>
      </c>
      <c r="G10" s="171"/>
      <c r="H10" s="172"/>
    </row>
    <row r="11" spans="1:8" x14ac:dyDescent="0.2">
      <c r="A11" s="153" t="s">
        <v>538</v>
      </c>
      <c r="B11" s="158"/>
      <c r="C11" s="159"/>
      <c r="D11" s="160">
        <v>237330</v>
      </c>
      <c r="E11" s="161"/>
      <c r="F11" s="162">
        <v>289738</v>
      </c>
      <c r="G11" s="163"/>
      <c r="H11" s="164"/>
    </row>
    <row r="12" spans="1:8" x14ac:dyDescent="0.2">
      <c r="A12" s="165"/>
      <c r="B12" s="166"/>
      <c r="C12" s="173"/>
      <c r="D12" s="168">
        <v>63103</v>
      </c>
      <c r="E12" s="169"/>
      <c r="F12" s="170">
        <v>156238</v>
      </c>
      <c r="G12" s="171"/>
      <c r="H12" s="172"/>
    </row>
    <row r="13" spans="1:8" x14ac:dyDescent="0.2">
      <c r="A13" s="153"/>
      <c r="B13" s="158"/>
      <c r="C13" s="174"/>
      <c r="D13" s="175">
        <v>194032</v>
      </c>
      <c r="E13" s="176"/>
      <c r="F13" s="177">
        <v>298764</v>
      </c>
      <c r="G13" s="178"/>
      <c r="H13" s="164"/>
    </row>
    <row r="14" spans="1:8" x14ac:dyDescent="0.2">
      <c r="A14" s="165"/>
      <c r="B14" s="166"/>
      <c r="C14" s="167"/>
      <c r="D14" s="168">
        <v>46380</v>
      </c>
      <c r="E14" s="169"/>
      <c r="F14" s="170">
        <v>153217</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4.2</v>
      </c>
      <c r="C19" s="179">
        <f>ROUND(VALUE(SUBSTITUTE(実質収支比率等に係る経年分析!G$48,"▲","-")),2)</f>
        <v>8.6999999999999993</v>
      </c>
      <c r="D19" s="179">
        <f>ROUND(VALUE(SUBSTITUTE(実質収支比率等に係る経年分析!H$48,"▲","-")),2)</f>
        <v>4.66</v>
      </c>
      <c r="E19" s="179">
        <f>ROUND(VALUE(SUBSTITUTE(実質収支比率等に係る経年分析!I$48,"▲","-")),2)</f>
        <v>4.0199999999999996</v>
      </c>
      <c r="F19" s="179">
        <f>ROUND(VALUE(SUBSTITUTE(実質収支比率等に係る経年分析!J$48,"▲","-")),2)</f>
        <v>8.9</v>
      </c>
    </row>
    <row r="20" spans="1:11" x14ac:dyDescent="0.2">
      <c r="A20" s="179" t="s">
        <v>55</v>
      </c>
      <c r="B20" s="179">
        <f>ROUND(VALUE(SUBSTITUTE(実質収支比率等に係る経年分析!F$47,"▲","-")),2)</f>
        <v>21.62</v>
      </c>
      <c r="C20" s="179">
        <f>ROUND(VALUE(SUBSTITUTE(実質収支比率等に係る経年分析!G$47,"▲","-")),2)</f>
        <v>28.77</v>
      </c>
      <c r="D20" s="179">
        <f>ROUND(VALUE(SUBSTITUTE(実質収支比率等に係る経年分析!H$47,"▲","-")),2)</f>
        <v>33.89</v>
      </c>
      <c r="E20" s="179">
        <f>ROUND(VALUE(SUBSTITUTE(実質収支比率等に係る経年分析!I$47,"▲","-")),2)</f>
        <v>36.909999999999997</v>
      </c>
      <c r="F20" s="179">
        <f>ROUND(VALUE(SUBSTITUTE(実質収支比率等に係る経年分析!J$47,"▲","-")),2)</f>
        <v>39.770000000000003</v>
      </c>
    </row>
    <row r="21" spans="1:11" x14ac:dyDescent="0.2">
      <c r="A21" s="179" t="s">
        <v>56</v>
      </c>
      <c r="B21" s="179">
        <f>IF(ISNUMBER(VALUE(SUBSTITUTE(実質収支比率等に係る経年分析!F$49,"▲","-"))),ROUND(VALUE(SUBSTITUTE(実質収支比率等に係る経年分析!F$49,"▲","-")),2),NA())</f>
        <v>9.93</v>
      </c>
      <c r="C21" s="179">
        <f>IF(ISNUMBER(VALUE(SUBSTITUTE(実質収支比率等に係る経年分析!G$49,"▲","-"))),ROUND(VALUE(SUBSTITUTE(実質収支比率等に係る経年分析!G$49,"▲","-")),2),NA())</f>
        <v>12.63</v>
      </c>
      <c r="D21" s="179">
        <f>IF(ISNUMBER(VALUE(SUBSTITUTE(実質収支比率等に係る経年分析!H$49,"▲","-"))),ROUND(VALUE(SUBSTITUTE(実質収支比率等に係る経年分析!H$49,"▲","-")),2),NA())</f>
        <v>-4.21</v>
      </c>
      <c r="E21" s="179">
        <f>IF(ISNUMBER(VALUE(SUBSTITUTE(実質収支比率等に係る経年分析!I$49,"▲","-"))),ROUND(VALUE(SUBSTITUTE(実質収支比率等に係る経年分析!I$49,"▲","-")),2),NA())</f>
        <v>-0.72</v>
      </c>
      <c r="F21" s="179">
        <f>IF(ISNUMBER(VALUE(SUBSTITUTE(実質収支比率等に係る経年分析!J$49,"▲","-"))),ROUND(VALUE(SUBSTITUTE(実質収支比率等に係る経年分析!J$49,"▲","-")),2),NA())</f>
        <v>4.79</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2">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2">
      <c r="A33" s="180" t="str">
        <f>IF(連結実質赤字比率に係る赤字・黒字の構成分析!C$37="",NA(),連結実質赤字比率に係る赤字・黒字の構成分析!C$37)</f>
        <v>簡易水道特別会計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0.26</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2.0299999999999998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6.93</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4.1900000000000004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8.6999999999999993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4.66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4.0199999999999996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8.89</v>
      </c>
    </row>
    <row r="36" spans="1:16" x14ac:dyDescent="0.2">
      <c r="A36" s="180" t="str">
        <f>IF(連結実質赤字比率に係る赤字・黒字の構成分析!C$34="",NA(),連結実質赤字比率に係る赤字・黒字の構成分析!C$34)</f>
        <v>国民健康保険特別会計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5.77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11.59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12.1</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131</v>
      </c>
      <c r="E42" s="181"/>
      <c r="F42" s="181"/>
      <c r="G42" s="181">
        <f>'実質公債費比率（分子）の構造'!L$52</f>
        <v>113</v>
      </c>
      <c r="H42" s="181"/>
      <c r="I42" s="181"/>
      <c r="J42" s="181">
        <f>'実質公債費比率（分子）の構造'!M$52</f>
        <v>104</v>
      </c>
      <c r="K42" s="181"/>
      <c r="L42" s="181"/>
      <c r="M42" s="181">
        <f>'実質公債費比率（分子）の構造'!N$52</f>
        <v>110</v>
      </c>
      <c r="N42" s="181"/>
      <c r="O42" s="181"/>
      <c r="P42" s="181">
        <f>'実質公債費比率（分子）の構造'!O$52</f>
        <v>100</v>
      </c>
    </row>
    <row r="43" spans="1:16" x14ac:dyDescent="0.2">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f>'実質公債費比率（分子）の構造'!K$49</f>
        <v>22</v>
      </c>
      <c r="C45" s="181"/>
      <c r="D45" s="181"/>
      <c r="E45" s="181">
        <f>'実質公債費比率（分子）の構造'!L$49</f>
        <v>15</v>
      </c>
      <c r="F45" s="181"/>
      <c r="G45" s="181"/>
      <c r="H45" s="181">
        <f>'実質公債費比率（分子）の構造'!M$49</f>
        <v>16</v>
      </c>
      <c r="I45" s="181"/>
      <c r="J45" s="181"/>
      <c r="K45" s="181">
        <f>'実質公債費比率（分子）の構造'!N$49</f>
        <v>17</v>
      </c>
      <c r="L45" s="181"/>
      <c r="M45" s="181"/>
      <c r="N45" s="181">
        <f>'実質公債費比率（分子）の構造'!O$49</f>
        <v>17</v>
      </c>
      <c r="O45" s="181"/>
      <c r="P45" s="181"/>
    </row>
    <row r="46" spans="1:16" x14ac:dyDescent="0.2">
      <c r="A46" s="181" t="s">
        <v>66</v>
      </c>
      <c r="B46" s="181">
        <f>'実質公債費比率（分子）の構造'!K$48</f>
        <v>22</v>
      </c>
      <c r="C46" s="181"/>
      <c r="D46" s="181"/>
      <c r="E46" s="181">
        <f>'実質公債費比率（分子）の構造'!L$48</f>
        <v>20</v>
      </c>
      <c r="F46" s="181"/>
      <c r="G46" s="181"/>
      <c r="H46" s="181">
        <f>'実質公債費比率（分子）の構造'!M$48</f>
        <v>18</v>
      </c>
      <c r="I46" s="181"/>
      <c r="J46" s="181"/>
      <c r="K46" s="181">
        <f>'実質公債費比率（分子）の構造'!N$48</f>
        <v>13</v>
      </c>
      <c r="L46" s="181"/>
      <c r="M46" s="181"/>
      <c r="N46" s="181">
        <f>'実質公債費比率（分子）の構造'!O$48</f>
        <v>16</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162</v>
      </c>
      <c r="C49" s="181"/>
      <c r="D49" s="181"/>
      <c r="E49" s="181">
        <f>'実質公債費比率（分子）の構造'!L$45</f>
        <v>90</v>
      </c>
      <c r="F49" s="181"/>
      <c r="G49" s="181"/>
      <c r="H49" s="181">
        <f>'実質公債費比率（分子）の構造'!M$45</f>
        <v>91</v>
      </c>
      <c r="I49" s="181"/>
      <c r="J49" s="181"/>
      <c r="K49" s="181">
        <f>'実質公債費比率（分子）の構造'!N$45</f>
        <v>101</v>
      </c>
      <c r="L49" s="181"/>
      <c r="M49" s="181"/>
      <c r="N49" s="181">
        <f>'実質公債費比率（分子）の構造'!O$45</f>
        <v>97</v>
      </c>
      <c r="O49" s="181"/>
      <c r="P49" s="181"/>
    </row>
    <row r="50" spans="1:16" x14ac:dyDescent="0.2">
      <c r="A50" s="181" t="s">
        <v>70</v>
      </c>
      <c r="B50" s="181" t="e">
        <f>NA()</f>
        <v>#N/A</v>
      </c>
      <c r="C50" s="181">
        <f>IF(ISNUMBER('実質公債費比率（分子）の構造'!K$53),'実質公債費比率（分子）の構造'!K$53,NA())</f>
        <v>75</v>
      </c>
      <c r="D50" s="181" t="e">
        <f>NA()</f>
        <v>#N/A</v>
      </c>
      <c r="E50" s="181" t="e">
        <f>NA()</f>
        <v>#N/A</v>
      </c>
      <c r="F50" s="181">
        <f>IF(ISNUMBER('実質公債費比率（分子）の構造'!L$53),'実質公債費比率（分子）の構造'!L$53,NA())</f>
        <v>12</v>
      </c>
      <c r="G50" s="181" t="e">
        <f>NA()</f>
        <v>#N/A</v>
      </c>
      <c r="H50" s="181" t="e">
        <f>NA()</f>
        <v>#N/A</v>
      </c>
      <c r="I50" s="181">
        <f>IF(ISNUMBER('実質公債費比率（分子）の構造'!M$53),'実質公債費比率（分子）の構造'!M$53,NA())</f>
        <v>21</v>
      </c>
      <c r="J50" s="181" t="e">
        <f>NA()</f>
        <v>#N/A</v>
      </c>
      <c r="K50" s="181" t="e">
        <f>NA()</f>
        <v>#N/A</v>
      </c>
      <c r="L50" s="181">
        <f>IF(ISNUMBER('実質公債費比率（分子）の構造'!N$53),'実質公債費比率（分子）の構造'!N$53,NA())</f>
        <v>21</v>
      </c>
      <c r="M50" s="181" t="e">
        <f>NA()</f>
        <v>#N/A</v>
      </c>
      <c r="N50" s="181" t="e">
        <f>NA()</f>
        <v>#N/A</v>
      </c>
      <c r="O50" s="181">
        <f>IF(ISNUMBER('実質公債費比率（分子）の構造'!O$53),'実質公債費比率（分子）の構造'!O$53,NA())</f>
        <v>30</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43</v>
      </c>
      <c r="B56" s="180"/>
      <c r="C56" s="180"/>
      <c r="D56" s="180">
        <f>'将来負担比率（分子）の構造'!I$52</f>
        <v>1072</v>
      </c>
      <c r="E56" s="180"/>
      <c r="F56" s="180"/>
      <c r="G56" s="180">
        <f>'将来負担比率（分子）の構造'!J$52</f>
        <v>1086</v>
      </c>
      <c r="H56" s="180"/>
      <c r="I56" s="180"/>
      <c r="J56" s="180">
        <f>'将来負担比率（分子）の構造'!K$52</f>
        <v>1151</v>
      </c>
      <c r="K56" s="180"/>
      <c r="L56" s="180"/>
      <c r="M56" s="180">
        <f>'将来負担比率（分子）の構造'!L$52</f>
        <v>1135</v>
      </c>
      <c r="N56" s="180"/>
      <c r="O56" s="180"/>
      <c r="P56" s="180">
        <f>'将来負担比率（分子）の構造'!M$52</f>
        <v>1152</v>
      </c>
    </row>
    <row r="57" spans="1:16" x14ac:dyDescent="0.2">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476</v>
      </c>
      <c r="E58" s="180"/>
      <c r="F58" s="180"/>
      <c r="G58" s="180">
        <f>'将来負担比率（分子）の構造'!J$50</f>
        <v>577</v>
      </c>
      <c r="H58" s="180"/>
      <c r="I58" s="180"/>
      <c r="J58" s="180">
        <f>'将来負担比率（分子）の構造'!K$50</f>
        <v>693</v>
      </c>
      <c r="K58" s="180"/>
      <c r="L58" s="180"/>
      <c r="M58" s="180">
        <f>'将来負担比率（分子）の構造'!L$50</f>
        <v>706</v>
      </c>
      <c r="N58" s="180"/>
      <c r="O58" s="180"/>
      <c r="P58" s="180">
        <f>'将来負担比率（分子）の構造'!M$50</f>
        <v>630</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267</v>
      </c>
      <c r="C62" s="180"/>
      <c r="D62" s="180"/>
      <c r="E62" s="180">
        <f>'将来負担比率（分子）の構造'!J$45</f>
        <v>189</v>
      </c>
      <c r="F62" s="180"/>
      <c r="G62" s="180"/>
      <c r="H62" s="180">
        <f>'将来負担比率（分子）の構造'!K$45</f>
        <v>256</v>
      </c>
      <c r="I62" s="180"/>
      <c r="J62" s="180"/>
      <c r="K62" s="180">
        <f>'将来負担比率（分子）の構造'!L$45</f>
        <v>288</v>
      </c>
      <c r="L62" s="180"/>
      <c r="M62" s="180"/>
      <c r="N62" s="180">
        <f>'将来負担比率（分子）の構造'!M$45</f>
        <v>299</v>
      </c>
      <c r="O62" s="180"/>
      <c r="P62" s="180"/>
    </row>
    <row r="63" spans="1:16" x14ac:dyDescent="0.2">
      <c r="A63" s="180" t="s">
        <v>34</v>
      </c>
      <c r="B63" s="180">
        <f>'将来負担比率（分子）の構造'!I$44</f>
        <v>134</v>
      </c>
      <c r="C63" s="180"/>
      <c r="D63" s="180"/>
      <c r="E63" s="180">
        <f>'将来負担比率（分子）の構造'!J$44</f>
        <v>143</v>
      </c>
      <c r="F63" s="180"/>
      <c r="G63" s="180"/>
      <c r="H63" s="180">
        <f>'将来負担比率（分子）の構造'!K$44</f>
        <v>118</v>
      </c>
      <c r="I63" s="180"/>
      <c r="J63" s="180"/>
      <c r="K63" s="180">
        <f>'将来負担比率（分子）の構造'!L$44</f>
        <v>100</v>
      </c>
      <c r="L63" s="180"/>
      <c r="M63" s="180"/>
      <c r="N63" s="180">
        <f>'将来負担比率（分子）の構造'!M$44</f>
        <v>87</v>
      </c>
      <c r="O63" s="180"/>
      <c r="P63" s="180"/>
    </row>
    <row r="64" spans="1:16" x14ac:dyDescent="0.2">
      <c r="A64" s="180" t="s">
        <v>33</v>
      </c>
      <c r="B64" s="180">
        <f>'将来負担比率（分子）の構造'!I$43</f>
        <v>178</v>
      </c>
      <c r="C64" s="180"/>
      <c r="D64" s="180"/>
      <c r="E64" s="180">
        <f>'将来負担比率（分子）の構造'!J$43</f>
        <v>156</v>
      </c>
      <c r="F64" s="180"/>
      <c r="G64" s="180"/>
      <c r="H64" s="180">
        <f>'将来負担比率（分子）の構造'!K$43</f>
        <v>145</v>
      </c>
      <c r="I64" s="180"/>
      <c r="J64" s="180"/>
      <c r="K64" s="180">
        <f>'将来負担比率（分子）の構造'!L$43</f>
        <v>119</v>
      </c>
      <c r="L64" s="180"/>
      <c r="M64" s="180"/>
      <c r="N64" s="180">
        <f>'将来負担比率（分子）の構造'!M$43</f>
        <v>113</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1094</v>
      </c>
      <c r="C66" s="180"/>
      <c r="D66" s="180"/>
      <c r="E66" s="180">
        <f>'将来負担比率（分子）の構造'!J$41</f>
        <v>1115</v>
      </c>
      <c r="F66" s="180"/>
      <c r="G66" s="180"/>
      <c r="H66" s="180">
        <f>'将来負担比率（分子）の構造'!K$41</f>
        <v>1146</v>
      </c>
      <c r="I66" s="180"/>
      <c r="J66" s="180"/>
      <c r="K66" s="180">
        <f>'将来負担比率（分子）の構造'!L$41</f>
        <v>1226</v>
      </c>
      <c r="L66" s="180"/>
      <c r="M66" s="180"/>
      <c r="N66" s="180">
        <f>'将来負担比率（分子）の構造'!M$41</f>
        <v>1301</v>
      </c>
      <c r="O66" s="180"/>
      <c r="P66" s="180"/>
    </row>
    <row r="67" spans="1:16" x14ac:dyDescent="0.2">
      <c r="A67" s="180" t="s">
        <v>74</v>
      </c>
      <c r="B67" s="180" t="e">
        <f>NA()</f>
        <v>#N/A</v>
      </c>
      <c r="C67" s="180">
        <f>IF(ISNUMBER('将来負担比率（分子）の構造'!I$53), IF('将来負担比率（分子）の構造'!I$53 &lt; 0, 0, '将来負担比率（分子）の構造'!I$53), NA())</f>
        <v>125</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19</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306</v>
      </c>
      <c r="C72" s="184">
        <f>基金残高に係る経年分析!G55</f>
        <v>328</v>
      </c>
      <c r="D72" s="184">
        <f>基金残高に係る経年分析!H55</f>
        <v>346</v>
      </c>
    </row>
    <row r="73" spans="1:16" x14ac:dyDescent="0.2">
      <c r="A73" s="183" t="s">
        <v>77</v>
      </c>
      <c r="B73" s="184">
        <f>基金残高に係る経年分析!F56</f>
        <v>151</v>
      </c>
      <c r="C73" s="184">
        <f>基金残高に係る経年分析!G56</f>
        <v>151</v>
      </c>
      <c r="D73" s="184">
        <f>基金残高に係る経年分析!H56</f>
        <v>151</v>
      </c>
    </row>
    <row r="74" spans="1:16" x14ac:dyDescent="0.2">
      <c r="A74" s="183" t="s">
        <v>78</v>
      </c>
      <c r="B74" s="184">
        <f>基金残高に係る経年分析!F57</f>
        <v>278</v>
      </c>
      <c r="C74" s="184">
        <f>基金残高に係る経年分析!G57</f>
        <v>265</v>
      </c>
      <c r="D74" s="184">
        <f>基金残高に係る経年分析!H57</f>
        <v>236</v>
      </c>
    </row>
  </sheetData>
  <sheetProtection algorithmName="SHA-512" hashValue="X0l6b7uECkcwIRVi2kT4sLRnwjNPerloLuOfT4c9sDo2m1KGTLduzEz7HHahAVYYoUvpBxr6/NGcse9Gand46w==" saltValue="+9Jo3bGJUrhQBvhNy6AZS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222</v>
      </c>
      <c r="C5" s="761"/>
      <c r="D5" s="761"/>
      <c r="E5" s="761"/>
      <c r="F5" s="761"/>
      <c r="G5" s="761"/>
      <c r="H5" s="761"/>
      <c r="I5" s="761"/>
      <c r="J5" s="761"/>
      <c r="K5" s="761"/>
      <c r="L5" s="761"/>
      <c r="M5" s="761"/>
      <c r="N5" s="761"/>
      <c r="O5" s="761"/>
      <c r="P5" s="761"/>
      <c r="Q5" s="762"/>
      <c r="R5" s="726">
        <v>158864</v>
      </c>
      <c r="S5" s="727"/>
      <c r="T5" s="727"/>
      <c r="U5" s="727"/>
      <c r="V5" s="727"/>
      <c r="W5" s="727"/>
      <c r="X5" s="727"/>
      <c r="Y5" s="773"/>
      <c r="Z5" s="791">
        <v>9.8000000000000007</v>
      </c>
      <c r="AA5" s="791"/>
      <c r="AB5" s="791"/>
      <c r="AC5" s="791"/>
      <c r="AD5" s="792">
        <v>158864</v>
      </c>
      <c r="AE5" s="792"/>
      <c r="AF5" s="792"/>
      <c r="AG5" s="792"/>
      <c r="AH5" s="792"/>
      <c r="AI5" s="792"/>
      <c r="AJ5" s="792"/>
      <c r="AK5" s="792"/>
      <c r="AL5" s="774">
        <v>18.899999999999999</v>
      </c>
      <c r="AM5" s="743"/>
      <c r="AN5" s="743"/>
      <c r="AO5" s="775"/>
      <c r="AP5" s="760" t="s">
        <v>223</v>
      </c>
      <c r="AQ5" s="761"/>
      <c r="AR5" s="761"/>
      <c r="AS5" s="761"/>
      <c r="AT5" s="761"/>
      <c r="AU5" s="761"/>
      <c r="AV5" s="761"/>
      <c r="AW5" s="761"/>
      <c r="AX5" s="761"/>
      <c r="AY5" s="761"/>
      <c r="AZ5" s="761"/>
      <c r="BA5" s="761"/>
      <c r="BB5" s="761"/>
      <c r="BC5" s="761"/>
      <c r="BD5" s="761"/>
      <c r="BE5" s="761"/>
      <c r="BF5" s="762"/>
      <c r="BG5" s="661">
        <v>158864</v>
      </c>
      <c r="BH5" s="664"/>
      <c r="BI5" s="664"/>
      <c r="BJ5" s="664"/>
      <c r="BK5" s="664"/>
      <c r="BL5" s="664"/>
      <c r="BM5" s="664"/>
      <c r="BN5" s="665"/>
      <c r="BO5" s="723">
        <v>100</v>
      </c>
      <c r="BP5" s="723"/>
      <c r="BQ5" s="723"/>
      <c r="BR5" s="723"/>
      <c r="BS5" s="724">
        <v>1197</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2">
      <c r="B6" s="658" t="s">
        <v>227</v>
      </c>
      <c r="C6" s="659"/>
      <c r="D6" s="659"/>
      <c r="E6" s="659"/>
      <c r="F6" s="659"/>
      <c r="G6" s="659"/>
      <c r="H6" s="659"/>
      <c r="I6" s="659"/>
      <c r="J6" s="659"/>
      <c r="K6" s="659"/>
      <c r="L6" s="659"/>
      <c r="M6" s="659"/>
      <c r="N6" s="659"/>
      <c r="O6" s="659"/>
      <c r="P6" s="659"/>
      <c r="Q6" s="660"/>
      <c r="R6" s="661">
        <v>6076</v>
      </c>
      <c r="S6" s="664"/>
      <c r="T6" s="664"/>
      <c r="U6" s="664"/>
      <c r="V6" s="664"/>
      <c r="W6" s="664"/>
      <c r="X6" s="664"/>
      <c r="Y6" s="665"/>
      <c r="Z6" s="723">
        <v>0.4</v>
      </c>
      <c r="AA6" s="723"/>
      <c r="AB6" s="723"/>
      <c r="AC6" s="723"/>
      <c r="AD6" s="724">
        <v>6076</v>
      </c>
      <c r="AE6" s="724"/>
      <c r="AF6" s="724"/>
      <c r="AG6" s="724"/>
      <c r="AH6" s="724"/>
      <c r="AI6" s="724"/>
      <c r="AJ6" s="724"/>
      <c r="AK6" s="724"/>
      <c r="AL6" s="666">
        <v>0.7</v>
      </c>
      <c r="AM6" s="667"/>
      <c r="AN6" s="667"/>
      <c r="AO6" s="725"/>
      <c r="AP6" s="658" t="s">
        <v>228</v>
      </c>
      <c r="AQ6" s="659"/>
      <c r="AR6" s="659"/>
      <c r="AS6" s="659"/>
      <c r="AT6" s="659"/>
      <c r="AU6" s="659"/>
      <c r="AV6" s="659"/>
      <c r="AW6" s="659"/>
      <c r="AX6" s="659"/>
      <c r="AY6" s="659"/>
      <c r="AZ6" s="659"/>
      <c r="BA6" s="659"/>
      <c r="BB6" s="659"/>
      <c r="BC6" s="659"/>
      <c r="BD6" s="659"/>
      <c r="BE6" s="659"/>
      <c r="BF6" s="660"/>
      <c r="BG6" s="661">
        <v>158864</v>
      </c>
      <c r="BH6" s="664"/>
      <c r="BI6" s="664"/>
      <c r="BJ6" s="664"/>
      <c r="BK6" s="664"/>
      <c r="BL6" s="664"/>
      <c r="BM6" s="664"/>
      <c r="BN6" s="665"/>
      <c r="BO6" s="723">
        <v>100</v>
      </c>
      <c r="BP6" s="723"/>
      <c r="BQ6" s="723"/>
      <c r="BR6" s="723"/>
      <c r="BS6" s="724">
        <v>1197</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38331</v>
      </c>
      <c r="CS6" s="664"/>
      <c r="CT6" s="664"/>
      <c r="CU6" s="664"/>
      <c r="CV6" s="664"/>
      <c r="CW6" s="664"/>
      <c r="CX6" s="664"/>
      <c r="CY6" s="665"/>
      <c r="CZ6" s="774">
        <v>2.5</v>
      </c>
      <c r="DA6" s="743"/>
      <c r="DB6" s="743"/>
      <c r="DC6" s="777"/>
      <c r="DD6" s="669" t="s">
        <v>127</v>
      </c>
      <c r="DE6" s="664"/>
      <c r="DF6" s="664"/>
      <c r="DG6" s="664"/>
      <c r="DH6" s="664"/>
      <c r="DI6" s="664"/>
      <c r="DJ6" s="664"/>
      <c r="DK6" s="664"/>
      <c r="DL6" s="664"/>
      <c r="DM6" s="664"/>
      <c r="DN6" s="664"/>
      <c r="DO6" s="664"/>
      <c r="DP6" s="665"/>
      <c r="DQ6" s="669">
        <v>38331</v>
      </c>
      <c r="DR6" s="664"/>
      <c r="DS6" s="664"/>
      <c r="DT6" s="664"/>
      <c r="DU6" s="664"/>
      <c r="DV6" s="664"/>
      <c r="DW6" s="664"/>
      <c r="DX6" s="664"/>
      <c r="DY6" s="664"/>
      <c r="DZ6" s="664"/>
      <c r="EA6" s="664"/>
      <c r="EB6" s="664"/>
      <c r="EC6" s="704"/>
    </row>
    <row r="7" spans="2:143" ht="11.25" customHeight="1" x14ac:dyDescent="0.2">
      <c r="B7" s="658" t="s">
        <v>230</v>
      </c>
      <c r="C7" s="659"/>
      <c r="D7" s="659"/>
      <c r="E7" s="659"/>
      <c r="F7" s="659"/>
      <c r="G7" s="659"/>
      <c r="H7" s="659"/>
      <c r="I7" s="659"/>
      <c r="J7" s="659"/>
      <c r="K7" s="659"/>
      <c r="L7" s="659"/>
      <c r="M7" s="659"/>
      <c r="N7" s="659"/>
      <c r="O7" s="659"/>
      <c r="P7" s="659"/>
      <c r="Q7" s="660"/>
      <c r="R7" s="661">
        <v>240</v>
      </c>
      <c r="S7" s="664"/>
      <c r="T7" s="664"/>
      <c r="U7" s="664"/>
      <c r="V7" s="664"/>
      <c r="W7" s="664"/>
      <c r="X7" s="664"/>
      <c r="Y7" s="665"/>
      <c r="Z7" s="723">
        <v>0</v>
      </c>
      <c r="AA7" s="723"/>
      <c r="AB7" s="723"/>
      <c r="AC7" s="723"/>
      <c r="AD7" s="724">
        <v>240</v>
      </c>
      <c r="AE7" s="724"/>
      <c r="AF7" s="724"/>
      <c r="AG7" s="724"/>
      <c r="AH7" s="724"/>
      <c r="AI7" s="724"/>
      <c r="AJ7" s="724"/>
      <c r="AK7" s="724"/>
      <c r="AL7" s="666">
        <v>0</v>
      </c>
      <c r="AM7" s="667"/>
      <c r="AN7" s="667"/>
      <c r="AO7" s="725"/>
      <c r="AP7" s="658" t="s">
        <v>231</v>
      </c>
      <c r="AQ7" s="659"/>
      <c r="AR7" s="659"/>
      <c r="AS7" s="659"/>
      <c r="AT7" s="659"/>
      <c r="AU7" s="659"/>
      <c r="AV7" s="659"/>
      <c r="AW7" s="659"/>
      <c r="AX7" s="659"/>
      <c r="AY7" s="659"/>
      <c r="AZ7" s="659"/>
      <c r="BA7" s="659"/>
      <c r="BB7" s="659"/>
      <c r="BC7" s="659"/>
      <c r="BD7" s="659"/>
      <c r="BE7" s="659"/>
      <c r="BF7" s="660"/>
      <c r="BG7" s="661">
        <v>56167</v>
      </c>
      <c r="BH7" s="664"/>
      <c r="BI7" s="664"/>
      <c r="BJ7" s="664"/>
      <c r="BK7" s="664"/>
      <c r="BL7" s="664"/>
      <c r="BM7" s="664"/>
      <c r="BN7" s="665"/>
      <c r="BO7" s="723">
        <v>35.4</v>
      </c>
      <c r="BP7" s="723"/>
      <c r="BQ7" s="723"/>
      <c r="BR7" s="723"/>
      <c r="BS7" s="724">
        <v>1197</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465410</v>
      </c>
      <c r="CS7" s="664"/>
      <c r="CT7" s="664"/>
      <c r="CU7" s="664"/>
      <c r="CV7" s="664"/>
      <c r="CW7" s="664"/>
      <c r="CX7" s="664"/>
      <c r="CY7" s="665"/>
      <c r="CZ7" s="723">
        <v>30.4</v>
      </c>
      <c r="DA7" s="723"/>
      <c r="DB7" s="723"/>
      <c r="DC7" s="723"/>
      <c r="DD7" s="669">
        <v>92891</v>
      </c>
      <c r="DE7" s="664"/>
      <c r="DF7" s="664"/>
      <c r="DG7" s="664"/>
      <c r="DH7" s="664"/>
      <c r="DI7" s="664"/>
      <c r="DJ7" s="664"/>
      <c r="DK7" s="664"/>
      <c r="DL7" s="664"/>
      <c r="DM7" s="664"/>
      <c r="DN7" s="664"/>
      <c r="DO7" s="664"/>
      <c r="DP7" s="665"/>
      <c r="DQ7" s="669">
        <v>323944</v>
      </c>
      <c r="DR7" s="664"/>
      <c r="DS7" s="664"/>
      <c r="DT7" s="664"/>
      <c r="DU7" s="664"/>
      <c r="DV7" s="664"/>
      <c r="DW7" s="664"/>
      <c r="DX7" s="664"/>
      <c r="DY7" s="664"/>
      <c r="DZ7" s="664"/>
      <c r="EA7" s="664"/>
      <c r="EB7" s="664"/>
      <c r="EC7" s="704"/>
    </row>
    <row r="8" spans="2:143" ht="11.25" customHeight="1" x14ac:dyDescent="0.2">
      <c r="B8" s="658" t="s">
        <v>233</v>
      </c>
      <c r="C8" s="659"/>
      <c r="D8" s="659"/>
      <c r="E8" s="659"/>
      <c r="F8" s="659"/>
      <c r="G8" s="659"/>
      <c r="H8" s="659"/>
      <c r="I8" s="659"/>
      <c r="J8" s="659"/>
      <c r="K8" s="659"/>
      <c r="L8" s="659"/>
      <c r="M8" s="659"/>
      <c r="N8" s="659"/>
      <c r="O8" s="659"/>
      <c r="P8" s="659"/>
      <c r="Q8" s="660"/>
      <c r="R8" s="661">
        <v>801</v>
      </c>
      <c r="S8" s="664"/>
      <c r="T8" s="664"/>
      <c r="U8" s="664"/>
      <c r="V8" s="664"/>
      <c r="W8" s="664"/>
      <c r="X8" s="664"/>
      <c r="Y8" s="665"/>
      <c r="Z8" s="723">
        <v>0</v>
      </c>
      <c r="AA8" s="723"/>
      <c r="AB8" s="723"/>
      <c r="AC8" s="723"/>
      <c r="AD8" s="724">
        <v>801</v>
      </c>
      <c r="AE8" s="724"/>
      <c r="AF8" s="724"/>
      <c r="AG8" s="724"/>
      <c r="AH8" s="724"/>
      <c r="AI8" s="724"/>
      <c r="AJ8" s="724"/>
      <c r="AK8" s="724"/>
      <c r="AL8" s="666">
        <v>0.1</v>
      </c>
      <c r="AM8" s="667"/>
      <c r="AN8" s="667"/>
      <c r="AO8" s="725"/>
      <c r="AP8" s="658" t="s">
        <v>234</v>
      </c>
      <c r="AQ8" s="659"/>
      <c r="AR8" s="659"/>
      <c r="AS8" s="659"/>
      <c r="AT8" s="659"/>
      <c r="AU8" s="659"/>
      <c r="AV8" s="659"/>
      <c r="AW8" s="659"/>
      <c r="AX8" s="659"/>
      <c r="AY8" s="659"/>
      <c r="AZ8" s="659"/>
      <c r="BA8" s="659"/>
      <c r="BB8" s="659"/>
      <c r="BC8" s="659"/>
      <c r="BD8" s="659"/>
      <c r="BE8" s="659"/>
      <c r="BF8" s="660"/>
      <c r="BG8" s="661">
        <v>2258</v>
      </c>
      <c r="BH8" s="664"/>
      <c r="BI8" s="664"/>
      <c r="BJ8" s="664"/>
      <c r="BK8" s="664"/>
      <c r="BL8" s="664"/>
      <c r="BM8" s="664"/>
      <c r="BN8" s="665"/>
      <c r="BO8" s="723">
        <v>1.4</v>
      </c>
      <c r="BP8" s="723"/>
      <c r="BQ8" s="723"/>
      <c r="BR8" s="723"/>
      <c r="BS8" s="669" t="s">
        <v>127</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317247</v>
      </c>
      <c r="CS8" s="664"/>
      <c r="CT8" s="664"/>
      <c r="CU8" s="664"/>
      <c r="CV8" s="664"/>
      <c r="CW8" s="664"/>
      <c r="CX8" s="664"/>
      <c r="CY8" s="665"/>
      <c r="CZ8" s="723">
        <v>20.8</v>
      </c>
      <c r="DA8" s="723"/>
      <c r="DB8" s="723"/>
      <c r="DC8" s="723"/>
      <c r="DD8" s="669">
        <v>3009</v>
      </c>
      <c r="DE8" s="664"/>
      <c r="DF8" s="664"/>
      <c r="DG8" s="664"/>
      <c r="DH8" s="664"/>
      <c r="DI8" s="664"/>
      <c r="DJ8" s="664"/>
      <c r="DK8" s="664"/>
      <c r="DL8" s="664"/>
      <c r="DM8" s="664"/>
      <c r="DN8" s="664"/>
      <c r="DO8" s="664"/>
      <c r="DP8" s="665"/>
      <c r="DQ8" s="669">
        <v>241490</v>
      </c>
      <c r="DR8" s="664"/>
      <c r="DS8" s="664"/>
      <c r="DT8" s="664"/>
      <c r="DU8" s="664"/>
      <c r="DV8" s="664"/>
      <c r="DW8" s="664"/>
      <c r="DX8" s="664"/>
      <c r="DY8" s="664"/>
      <c r="DZ8" s="664"/>
      <c r="EA8" s="664"/>
      <c r="EB8" s="664"/>
      <c r="EC8" s="704"/>
    </row>
    <row r="9" spans="2:143" ht="11.25" customHeight="1" x14ac:dyDescent="0.2">
      <c r="B9" s="658" t="s">
        <v>236</v>
      </c>
      <c r="C9" s="659"/>
      <c r="D9" s="659"/>
      <c r="E9" s="659"/>
      <c r="F9" s="659"/>
      <c r="G9" s="659"/>
      <c r="H9" s="659"/>
      <c r="I9" s="659"/>
      <c r="J9" s="659"/>
      <c r="K9" s="659"/>
      <c r="L9" s="659"/>
      <c r="M9" s="659"/>
      <c r="N9" s="659"/>
      <c r="O9" s="659"/>
      <c r="P9" s="659"/>
      <c r="Q9" s="660"/>
      <c r="R9" s="661">
        <v>601</v>
      </c>
      <c r="S9" s="664"/>
      <c r="T9" s="664"/>
      <c r="U9" s="664"/>
      <c r="V9" s="664"/>
      <c r="W9" s="664"/>
      <c r="X9" s="664"/>
      <c r="Y9" s="665"/>
      <c r="Z9" s="723">
        <v>0</v>
      </c>
      <c r="AA9" s="723"/>
      <c r="AB9" s="723"/>
      <c r="AC9" s="723"/>
      <c r="AD9" s="724">
        <v>601</v>
      </c>
      <c r="AE9" s="724"/>
      <c r="AF9" s="724"/>
      <c r="AG9" s="724"/>
      <c r="AH9" s="724"/>
      <c r="AI9" s="724"/>
      <c r="AJ9" s="724"/>
      <c r="AK9" s="724"/>
      <c r="AL9" s="666">
        <v>0.1</v>
      </c>
      <c r="AM9" s="667"/>
      <c r="AN9" s="667"/>
      <c r="AO9" s="725"/>
      <c r="AP9" s="658" t="s">
        <v>237</v>
      </c>
      <c r="AQ9" s="659"/>
      <c r="AR9" s="659"/>
      <c r="AS9" s="659"/>
      <c r="AT9" s="659"/>
      <c r="AU9" s="659"/>
      <c r="AV9" s="659"/>
      <c r="AW9" s="659"/>
      <c r="AX9" s="659"/>
      <c r="AY9" s="659"/>
      <c r="AZ9" s="659"/>
      <c r="BA9" s="659"/>
      <c r="BB9" s="659"/>
      <c r="BC9" s="659"/>
      <c r="BD9" s="659"/>
      <c r="BE9" s="659"/>
      <c r="BF9" s="660"/>
      <c r="BG9" s="661">
        <v>47176</v>
      </c>
      <c r="BH9" s="664"/>
      <c r="BI9" s="664"/>
      <c r="BJ9" s="664"/>
      <c r="BK9" s="664"/>
      <c r="BL9" s="664"/>
      <c r="BM9" s="664"/>
      <c r="BN9" s="665"/>
      <c r="BO9" s="723">
        <v>29.7</v>
      </c>
      <c r="BP9" s="723"/>
      <c r="BQ9" s="723"/>
      <c r="BR9" s="723"/>
      <c r="BS9" s="669" t="s">
        <v>127</v>
      </c>
      <c r="BT9" s="664"/>
      <c r="BU9" s="664"/>
      <c r="BV9" s="664"/>
      <c r="BW9" s="664"/>
      <c r="BX9" s="664"/>
      <c r="BY9" s="664"/>
      <c r="BZ9" s="664"/>
      <c r="CA9" s="664"/>
      <c r="CB9" s="704"/>
      <c r="CD9" s="705" t="s">
        <v>238</v>
      </c>
      <c r="CE9" s="702"/>
      <c r="CF9" s="702"/>
      <c r="CG9" s="702"/>
      <c r="CH9" s="702"/>
      <c r="CI9" s="702"/>
      <c r="CJ9" s="702"/>
      <c r="CK9" s="702"/>
      <c r="CL9" s="702"/>
      <c r="CM9" s="702"/>
      <c r="CN9" s="702"/>
      <c r="CO9" s="702"/>
      <c r="CP9" s="702"/>
      <c r="CQ9" s="703"/>
      <c r="CR9" s="661">
        <v>138117</v>
      </c>
      <c r="CS9" s="664"/>
      <c r="CT9" s="664"/>
      <c r="CU9" s="664"/>
      <c r="CV9" s="664"/>
      <c r="CW9" s="664"/>
      <c r="CX9" s="664"/>
      <c r="CY9" s="665"/>
      <c r="CZ9" s="723">
        <v>9</v>
      </c>
      <c r="DA9" s="723"/>
      <c r="DB9" s="723"/>
      <c r="DC9" s="723"/>
      <c r="DD9" s="669">
        <v>1533</v>
      </c>
      <c r="DE9" s="664"/>
      <c r="DF9" s="664"/>
      <c r="DG9" s="664"/>
      <c r="DH9" s="664"/>
      <c r="DI9" s="664"/>
      <c r="DJ9" s="664"/>
      <c r="DK9" s="664"/>
      <c r="DL9" s="664"/>
      <c r="DM9" s="664"/>
      <c r="DN9" s="664"/>
      <c r="DO9" s="664"/>
      <c r="DP9" s="665"/>
      <c r="DQ9" s="669">
        <v>124033</v>
      </c>
      <c r="DR9" s="664"/>
      <c r="DS9" s="664"/>
      <c r="DT9" s="664"/>
      <c r="DU9" s="664"/>
      <c r="DV9" s="664"/>
      <c r="DW9" s="664"/>
      <c r="DX9" s="664"/>
      <c r="DY9" s="664"/>
      <c r="DZ9" s="664"/>
      <c r="EA9" s="664"/>
      <c r="EB9" s="664"/>
      <c r="EC9" s="704"/>
    </row>
    <row r="10" spans="2:143" ht="11.25" customHeight="1" x14ac:dyDescent="0.2">
      <c r="B10" s="658" t="s">
        <v>239</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240</v>
      </c>
      <c r="AQ10" s="659"/>
      <c r="AR10" s="659"/>
      <c r="AS10" s="659"/>
      <c r="AT10" s="659"/>
      <c r="AU10" s="659"/>
      <c r="AV10" s="659"/>
      <c r="AW10" s="659"/>
      <c r="AX10" s="659"/>
      <c r="AY10" s="659"/>
      <c r="AZ10" s="659"/>
      <c r="BA10" s="659"/>
      <c r="BB10" s="659"/>
      <c r="BC10" s="659"/>
      <c r="BD10" s="659"/>
      <c r="BE10" s="659"/>
      <c r="BF10" s="660"/>
      <c r="BG10" s="661">
        <v>4585</v>
      </c>
      <c r="BH10" s="664"/>
      <c r="BI10" s="664"/>
      <c r="BJ10" s="664"/>
      <c r="BK10" s="664"/>
      <c r="BL10" s="664"/>
      <c r="BM10" s="664"/>
      <c r="BN10" s="665"/>
      <c r="BO10" s="723">
        <v>2.9</v>
      </c>
      <c r="BP10" s="723"/>
      <c r="BQ10" s="723"/>
      <c r="BR10" s="723"/>
      <c r="BS10" s="669">
        <v>770</v>
      </c>
      <c r="BT10" s="664"/>
      <c r="BU10" s="664"/>
      <c r="BV10" s="664"/>
      <c r="BW10" s="664"/>
      <c r="BX10" s="664"/>
      <c r="BY10" s="664"/>
      <c r="BZ10" s="664"/>
      <c r="CA10" s="664"/>
      <c r="CB10" s="704"/>
      <c r="CD10" s="705" t="s">
        <v>241</v>
      </c>
      <c r="CE10" s="702"/>
      <c r="CF10" s="702"/>
      <c r="CG10" s="702"/>
      <c r="CH10" s="702"/>
      <c r="CI10" s="702"/>
      <c r="CJ10" s="702"/>
      <c r="CK10" s="702"/>
      <c r="CL10" s="702"/>
      <c r="CM10" s="702"/>
      <c r="CN10" s="702"/>
      <c r="CO10" s="702"/>
      <c r="CP10" s="702"/>
      <c r="CQ10" s="703"/>
      <c r="CR10" s="661" t="s">
        <v>127</v>
      </c>
      <c r="CS10" s="664"/>
      <c r="CT10" s="664"/>
      <c r="CU10" s="664"/>
      <c r="CV10" s="664"/>
      <c r="CW10" s="664"/>
      <c r="CX10" s="664"/>
      <c r="CY10" s="665"/>
      <c r="CZ10" s="723" t="s">
        <v>127</v>
      </c>
      <c r="DA10" s="723"/>
      <c r="DB10" s="723"/>
      <c r="DC10" s="723"/>
      <c r="DD10" s="669" t="s">
        <v>242</v>
      </c>
      <c r="DE10" s="664"/>
      <c r="DF10" s="664"/>
      <c r="DG10" s="664"/>
      <c r="DH10" s="664"/>
      <c r="DI10" s="664"/>
      <c r="DJ10" s="664"/>
      <c r="DK10" s="664"/>
      <c r="DL10" s="664"/>
      <c r="DM10" s="664"/>
      <c r="DN10" s="664"/>
      <c r="DO10" s="664"/>
      <c r="DP10" s="665"/>
      <c r="DQ10" s="669" t="s">
        <v>242</v>
      </c>
      <c r="DR10" s="664"/>
      <c r="DS10" s="664"/>
      <c r="DT10" s="664"/>
      <c r="DU10" s="664"/>
      <c r="DV10" s="664"/>
      <c r="DW10" s="664"/>
      <c r="DX10" s="664"/>
      <c r="DY10" s="664"/>
      <c r="DZ10" s="664"/>
      <c r="EA10" s="664"/>
      <c r="EB10" s="664"/>
      <c r="EC10" s="704"/>
    </row>
    <row r="11" spans="2:143" ht="11.25" customHeight="1" x14ac:dyDescent="0.2">
      <c r="B11" s="658" t="s">
        <v>243</v>
      </c>
      <c r="C11" s="659"/>
      <c r="D11" s="659"/>
      <c r="E11" s="659"/>
      <c r="F11" s="659"/>
      <c r="G11" s="659"/>
      <c r="H11" s="659"/>
      <c r="I11" s="659"/>
      <c r="J11" s="659"/>
      <c r="K11" s="659"/>
      <c r="L11" s="659"/>
      <c r="M11" s="659"/>
      <c r="N11" s="659"/>
      <c r="O11" s="659"/>
      <c r="P11" s="659"/>
      <c r="Q11" s="660"/>
      <c r="R11" s="661" t="s">
        <v>174</v>
      </c>
      <c r="S11" s="664"/>
      <c r="T11" s="664"/>
      <c r="U11" s="664"/>
      <c r="V11" s="664"/>
      <c r="W11" s="664"/>
      <c r="X11" s="664"/>
      <c r="Y11" s="665"/>
      <c r="Z11" s="723" t="s">
        <v>127</v>
      </c>
      <c r="AA11" s="723"/>
      <c r="AB11" s="723"/>
      <c r="AC11" s="723"/>
      <c r="AD11" s="724" t="s">
        <v>174</v>
      </c>
      <c r="AE11" s="724"/>
      <c r="AF11" s="724"/>
      <c r="AG11" s="724"/>
      <c r="AH11" s="724"/>
      <c r="AI11" s="724"/>
      <c r="AJ11" s="724"/>
      <c r="AK11" s="724"/>
      <c r="AL11" s="666" t="s">
        <v>127</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2148</v>
      </c>
      <c r="BH11" s="664"/>
      <c r="BI11" s="664"/>
      <c r="BJ11" s="664"/>
      <c r="BK11" s="664"/>
      <c r="BL11" s="664"/>
      <c r="BM11" s="664"/>
      <c r="BN11" s="665"/>
      <c r="BO11" s="723">
        <v>1.4</v>
      </c>
      <c r="BP11" s="723"/>
      <c r="BQ11" s="723"/>
      <c r="BR11" s="723"/>
      <c r="BS11" s="669">
        <v>427</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23164</v>
      </c>
      <c r="CS11" s="664"/>
      <c r="CT11" s="664"/>
      <c r="CU11" s="664"/>
      <c r="CV11" s="664"/>
      <c r="CW11" s="664"/>
      <c r="CX11" s="664"/>
      <c r="CY11" s="665"/>
      <c r="CZ11" s="723">
        <v>1.5</v>
      </c>
      <c r="DA11" s="723"/>
      <c r="DB11" s="723"/>
      <c r="DC11" s="723"/>
      <c r="DD11" s="669" t="s">
        <v>242</v>
      </c>
      <c r="DE11" s="664"/>
      <c r="DF11" s="664"/>
      <c r="DG11" s="664"/>
      <c r="DH11" s="664"/>
      <c r="DI11" s="664"/>
      <c r="DJ11" s="664"/>
      <c r="DK11" s="664"/>
      <c r="DL11" s="664"/>
      <c r="DM11" s="664"/>
      <c r="DN11" s="664"/>
      <c r="DO11" s="664"/>
      <c r="DP11" s="665"/>
      <c r="DQ11" s="669">
        <v>18124</v>
      </c>
      <c r="DR11" s="664"/>
      <c r="DS11" s="664"/>
      <c r="DT11" s="664"/>
      <c r="DU11" s="664"/>
      <c r="DV11" s="664"/>
      <c r="DW11" s="664"/>
      <c r="DX11" s="664"/>
      <c r="DY11" s="664"/>
      <c r="DZ11" s="664"/>
      <c r="EA11" s="664"/>
      <c r="EB11" s="664"/>
      <c r="EC11" s="704"/>
    </row>
    <row r="12" spans="2:143" ht="11.25" customHeight="1" x14ac:dyDescent="0.2">
      <c r="B12" s="658" t="s">
        <v>246</v>
      </c>
      <c r="C12" s="659"/>
      <c r="D12" s="659"/>
      <c r="E12" s="659"/>
      <c r="F12" s="659"/>
      <c r="G12" s="659"/>
      <c r="H12" s="659"/>
      <c r="I12" s="659"/>
      <c r="J12" s="659"/>
      <c r="K12" s="659"/>
      <c r="L12" s="659"/>
      <c r="M12" s="659"/>
      <c r="N12" s="659"/>
      <c r="O12" s="659"/>
      <c r="P12" s="659"/>
      <c r="Q12" s="660"/>
      <c r="R12" s="661">
        <v>23160</v>
      </c>
      <c r="S12" s="664"/>
      <c r="T12" s="664"/>
      <c r="U12" s="664"/>
      <c r="V12" s="664"/>
      <c r="W12" s="664"/>
      <c r="X12" s="664"/>
      <c r="Y12" s="665"/>
      <c r="Z12" s="723">
        <v>1.4</v>
      </c>
      <c r="AA12" s="723"/>
      <c r="AB12" s="723"/>
      <c r="AC12" s="723"/>
      <c r="AD12" s="724">
        <v>23160</v>
      </c>
      <c r="AE12" s="724"/>
      <c r="AF12" s="724"/>
      <c r="AG12" s="724"/>
      <c r="AH12" s="724"/>
      <c r="AI12" s="724"/>
      <c r="AJ12" s="724"/>
      <c r="AK12" s="724"/>
      <c r="AL12" s="666">
        <v>2.8</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86128</v>
      </c>
      <c r="BH12" s="664"/>
      <c r="BI12" s="664"/>
      <c r="BJ12" s="664"/>
      <c r="BK12" s="664"/>
      <c r="BL12" s="664"/>
      <c r="BM12" s="664"/>
      <c r="BN12" s="665"/>
      <c r="BO12" s="723">
        <v>54.2</v>
      </c>
      <c r="BP12" s="723"/>
      <c r="BQ12" s="723"/>
      <c r="BR12" s="723"/>
      <c r="BS12" s="669" t="s">
        <v>174</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55854</v>
      </c>
      <c r="CS12" s="664"/>
      <c r="CT12" s="664"/>
      <c r="CU12" s="664"/>
      <c r="CV12" s="664"/>
      <c r="CW12" s="664"/>
      <c r="CX12" s="664"/>
      <c r="CY12" s="665"/>
      <c r="CZ12" s="723">
        <v>3.7</v>
      </c>
      <c r="DA12" s="723"/>
      <c r="DB12" s="723"/>
      <c r="DC12" s="723"/>
      <c r="DD12" s="669">
        <v>5691</v>
      </c>
      <c r="DE12" s="664"/>
      <c r="DF12" s="664"/>
      <c r="DG12" s="664"/>
      <c r="DH12" s="664"/>
      <c r="DI12" s="664"/>
      <c r="DJ12" s="664"/>
      <c r="DK12" s="664"/>
      <c r="DL12" s="664"/>
      <c r="DM12" s="664"/>
      <c r="DN12" s="664"/>
      <c r="DO12" s="664"/>
      <c r="DP12" s="665"/>
      <c r="DQ12" s="669">
        <v>45870</v>
      </c>
      <c r="DR12" s="664"/>
      <c r="DS12" s="664"/>
      <c r="DT12" s="664"/>
      <c r="DU12" s="664"/>
      <c r="DV12" s="664"/>
      <c r="DW12" s="664"/>
      <c r="DX12" s="664"/>
      <c r="DY12" s="664"/>
      <c r="DZ12" s="664"/>
      <c r="EA12" s="664"/>
      <c r="EB12" s="664"/>
      <c r="EC12" s="704"/>
    </row>
    <row r="13" spans="2:143" ht="11.25" customHeight="1" x14ac:dyDescent="0.2">
      <c r="B13" s="658" t="s">
        <v>249</v>
      </c>
      <c r="C13" s="659"/>
      <c r="D13" s="659"/>
      <c r="E13" s="659"/>
      <c r="F13" s="659"/>
      <c r="G13" s="659"/>
      <c r="H13" s="659"/>
      <c r="I13" s="659"/>
      <c r="J13" s="659"/>
      <c r="K13" s="659"/>
      <c r="L13" s="659"/>
      <c r="M13" s="659"/>
      <c r="N13" s="659"/>
      <c r="O13" s="659"/>
      <c r="P13" s="659"/>
      <c r="Q13" s="660"/>
      <c r="R13" s="661">
        <v>33073</v>
      </c>
      <c r="S13" s="664"/>
      <c r="T13" s="664"/>
      <c r="U13" s="664"/>
      <c r="V13" s="664"/>
      <c r="W13" s="664"/>
      <c r="X13" s="664"/>
      <c r="Y13" s="665"/>
      <c r="Z13" s="723">
        <v>2</v>
      </c>
      <c r="AA13" s="723"/>
      <c r="AB13" s="723"/>
      <c r="AC13" s="723"/>
      <c r="AD13" s="724">
        <v>33073</v>
      </c>
      <c r="AE13" s="724"/>
      <c r="AF13" s="724"/>
      <c r="AG13" s="724"/>
      <c r="AH13" s="724"/>
      <c r="AI13" s="724"/>
      <c r="AJ13" s="724"/>
      <c r="AK13" s="724"/>
      <c r="AL13" s="666">
        <v>3.9</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86128</v>
      </c>
      <c r="BH13" s="664"/>
      <c r="BI13" s="664"/>
      <c r="BJ13" s="664"/>
      <c r="BK13" s="664"/>
      <c r="BL13" s="664"/>
      <c r="BM13" s="664"/>
      <c r="BN13" s="665"/>
      <c r="BO13" s="723">
        <v>54.2</v>
      </c>
      <c r="BP13" s="723"/>
      <c r="BQ13" s="723"/>
      <c r="BR13" s="723"/>
      <c r="BS13" s="669" t="s">
        <v>242</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244164</v>
      </c>
      <c r="CS13" s="664"/>
      <c r="CT13" s="664"/>
      <c r="CU13" s="664"/>
      <c r="CV13" s="664"/>
      <c r="CW13" s="664"/>
      <c r="CX13" s="664"/>
      <c r="CY13" s="665"/>
      <c r="CZ13" s="723">
        <v>16</v>
      </c>
      <c r="DA13" s="723"/>
      <c r="DB13" s="723"/>
      <c r="DC13" s="723"/>
      <c r="DD13" s="669">
        <v>213000</v>
      </c>
      <c r="DE13" s="664"/>
      <c r="DF13" s="664"/>
      <c r="DG13" s="664"/>
      <c r="DH13" s="664"/>
      <c r="DI13" s="664"/>
      <c r="DJ13" s="664"/>
      <c r="DK13" s="664"/>
      <c r="DL13" s="664"/>
      <c r="DM13" s="664"/>
      <c r="DN13" s="664"/>
      <c r="DO13" s="664"/>
      <c r="DP13" s="665"/>
      <c r="DQ13" s="669">
        <v>40337</v>
      </c>
      <c r="DR13" s="664"/>
      <c r="DS13" s="664"/>
      <c r="DT13" s="664"/>
      <c r="DU13" s="664"/>
      <c r="DV13" s="664"/>
      <c r="DW13" s="664"/>
      <c r="DX13" s="664"/>
      <c r="DY13" s="664"/>
      <c r="DZ13" s="664"/>
      <c r="EA13" s="664"/>
      <c r="EB13" s="664"/>
      <c r="EC13" s="704"/>
    </row>
    <row r="14" spans="2:143" ht="11.25" customHeight="1" x14ac:dyDescent="0.2">
      <c r="B14" s="658" t="s">
        <v>252</v>
      </c>
      <c r="C14" s="659"/>
      <c r="D14" s="659"/>
      <c r="E14" s="659"/>
      <c r="F14" s="659"/>
      <c r="G14" s="659"/>
      <c r="H14" s="659"/>
      <c r="I14" s="659"/>
      <c r="J14" s="659"/>
      <c r="K14" s="659"/>
      <c r="L14" s="659"/>
      <c r="M14" s="659"/>
      <c r="N14" s="659"/>
      <c r="O14" s="659"/>
      <c r="P14" s="659"/>
      <c r="Q14" s="660"/>
      <c r="R14" s="661" t="s">
        <v>242</v>
      </c>
      <c r="S14" s="664"/>
      <c r="T14" s="664"/>
      <c r="U14" s="664"/>
      <c r="V14" s="664"/>
      <c r="W14" s="664"/>
      <c r="X14" s="664"/>
      <c r="Y14" s="665"/>
      <c r="Z14" s="723" t="s">
        <v>242</v>
      </c>
      <c r="AA14" s="723"/>
      <c r="AB14" s="723"/>
      <c r="AC14" s="723"/>
      <c r="AD14" s="724" t="s">
        <v>127</v>
      </c>
      <c r="AE14" s="724"/>
      <c r="AF14" s="724"/>
      <c r="AG14" s="724"/>
      <c r="AH14" s="724"/>
      <c r="AI14" s="724"/>
      <c r="AJ14" s="724"/>
      <c r="AK14" s="724"/>
      <c r="AL14" s="666" t="s">
        <v>174</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4252</v>
      </c>
      <c r="BH14" s="664"/>
      <c r="BI14" s="664"/>
      <c r="BJ14" s="664"/>
      <c r="BK14" s="664"/>
      <c r="BL14" s="664"/>
      <c r="BM14" s="664"/>
      <c r="BN14" s="665"/>
      <c r="BO14" s="723">
        <v>2.7</v>
      </c>
      <c r="BP14" s="723"/>
      <c r="BQ14" s="723"/>
      <c r="BR14" s="723"/>
      <c r="BS14" s="669" t="s">
        <v>127</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63754</v>
      </c>
      <c r="CS14" s="664"/>
      <c r="CT14" s="664"/>
      <c r="CU14" s="664"/>
      <c r="CV14" s="664"/>
      <c r="CW14" s="664"/>
      <c r="CX14" s="664"/>
      <c r="CY14" s="665"/>
      <c r="CZ14" s="723">
        <v>4.2</v>
      </c>
      <c r="DA14" s="723"/>
      <c r="DB14" s="723"/>
      <c r="DC14" s="723"/>
      <c r="DD14" s="669" t="s">
        <v>127</v>
      </c>
      <c r="DE14" s="664"/>
      <c r="DF14" s="664"/>
      <c r="DG14" s="664"/>
      <c r="DH14" s="664"/>
      <c r="DI14" s="664"/>
      <c r="DJ14" s="664"/>
      <c r="DK14" s="664"/>
      <c r="DL14" s="664"/>
      <c r="DM14" s="664"/>
      <c r="DN14" s="664"/>
      <c r="DO14" s="664"/>
      <c r="DP14" s="665"/>
      <c r="DQ14" s="669">
        <v>62017</v>
      </c>
      <c r="DR14" s="664"/>
      <c r="DS14" s="664"/>
      <c r="DT14" s="664"/>
      <c r="DU14" s="664"/>
      <c r="DV14" s="664"/>
      <c r="DW14" s="664"/>
      <c r="DX14" s="664"/>
      <c r="DY14" s="664"/>
      <c r="DZ14" s="664"/>
      <c r="EA14" s="664"/>
      <c r="EB14" s="664"/>
      <c r="EC14" s="704"/>
    </row>
    <row r="15" spans="2:143" ht="11.25" customHeight="1" x14ac:dyDescent="0.2">
      <c r="B15" s="658" t="s">
        <v>255</v>
      </c>
      <c r="C15" s="659"/>
      <c r="D15" s="659"/>
      <c r="E15" s="659"/>
      <c r="F15" s="659"/>
      <c r="G15" s="659"/>
      <c r="H15" s="659"/>
      <c r="I15" s="659"/>
      <c r="J15" s="659"/>
      <c r="K15" s="659"/>
      <c r="L15" s="659"/>
      <c r="M15" s="659"/>
      <c r="N15" s="659"/>
      <c r="O15" s="659"/>
      <c r="P15" s="659"/>
      <c r="Q15" s="660"/>
      <c r="R15" s="661">
        <v>2734</v>
      </c>
      <c r="S15" s="664"/>
      <c r="T15" s="664"/>
      <c r="U15" s="664"/>
      <c r="V15" s="664"/>
      <c r="W15" s="664"/>
      <c r="X15" s="664"/>
      <c r="Y15" s="665"/>
      <c r="Z15" s="723">
        <v>0.2</v>
      </c>
      <c r="AA15" s="723"/>
      <c r="AB15" s="723"/>
      <c r="AC15" s="723"/>
      <c r="AD15" s="724">
        <v>2734</v>
      </c>
      <c r="AE15" s="724"/>
      <c r="AF15" s="724"/>
      <c r="AG15" s="724"/>
      <c r="AH15" s="724"/>
      <c r="AI15" s="724"/>
      <c r="AJ15" s="724"/>
      <c r="AK15" s="724"/>
      <c r="AL15" s="666">
        <v>0.3</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12317</v>
      </c>
      <c r="BH15" s="664"/>
      <c r="BI15" s="664"/>
      <c r="BJ15" s="664"/>
      <c r="BK15" s="664"/>
      <c r="BL15" s="664"/>
      <c r="BM15" s="664"/>
      <c r="BN15" s="665"/>
      <c r="BO15" s="723">
        <v>7.8</v>
      </c>
      <c r="BP15" s="723"/>
      <c r="BQ15" s="723"/>
      <c r="BR15" s="723"/>
      <c r="BS15" s="669" t="s">
        <v>242</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83304</v>
      </c>
      <c r="CS15" s="664"/>
      <c r="CT15" s="664"/>
      <c r="CU15" s="664"/>
      <c r="CV15" s="664"/>
      <c r="CW15" s="664"/>
      <c r="CX15" s="664"/>
      <c r="CY15" s="665"/>
      <c r="CZ15" s="723">
        <v>5.4</v>
      </c>
      <c r="DA15" s="723"/>
      <c r="DB15" s="723"/>
      <c r="DC15" s="723"/>
      <c r="DD15" s="669" t="s">
        <v>127</v>
      </c>
      <c r="DE15" s="664"/>
      <c r="DF15" s="664"/>
      <c r="DG15" s="664"/>
      <c r="DH15" s="664"/>
      <c r="DI15" s="664"/>
      <c r="DJ15" s="664"/>
      <c r="DK15" s="664"/>
      <c r="DL15" s="664"/>
      <c r="DM15" s="664"/>
      <c r="DN15" s="664"/>
      <c r="DO15" s="664"/>
      <c r="DP15" s="665"/>
      <c r="DQ15" s="669">
        <v>52117</v>
      </c>
      <c r="DR15" s="664"/>
      <c r="DS15" s="664"/>
      <c r="DT15" s="664"/>
      <c r="DU15" s="664"/>
      <c r="DV15" s="664"/>
      <c r="DW15" s="664"/>
      <c r="DX15" s="664"/>
      <c r="DY15" s="664"/>
      <c r="DZ15" s="664"/>
      <c r="EA15" s="664"/>
      <c r="EB15" s="664"/>
      <c r="EC15" s="704"/>
    </row>
    <row r="16" spans="2:143" ht="11.25" customHeight="1" x14ac:dyDescent="0.2">
      <c r="B16" s="658" t="s">
        <v>258</v>
      </c>
      <c r="C16" s="659"/>
      <c r="D16" s="659"/>
      <c r="E16" s="659"/>
      <c r="F16" s="659"/>
      <c r="G16" s="659"/>
      <c r="H16" s="659"/>
      <c r="I16" s="659"/>
      <c r="J16" s="659"/>
      <c r="K16" s="659"/>
      <c r="L16" s="659"/>
      <c r="M16" s="659"/>
      <c r="N16" s="659"/>
      <c r="O16" s="659"/>
      <c r="P16" s="659"/>
      <c r="Q16" s="660"/>
      <c r="R16" s="661" t="s">
        <v>242</v>
      </c>
      <c r="S16" s="664"/>
      <c r="T16" s="664"/>
      <c r="U16" s="664"/>
      <c r="V16" s="664"/>
      <c r="W16" s="664"/>
      <c r="X16" s="664"/>
      <c r="Y16" s="665"/>
      <c r="Z16" s="723" t="s">
        <v>242</v>
      </c>
      <c r="AA16" s="723"/>
      <c r="AB16" s="723"/>
      <c r="AC16" s="723"/>
      <c r="AD16" s="724" t="s">
        <v>127</v>
      </c>
      <c r="AE16" s="724"/>
      <c r="AF16" s="724"/>
      <c r="AG16" s="724"/>
      <c r="AH16" s="724"/>
      <c r="AI16" s="724"/>
      <c r="AJ16" s="724"/>
      <c r="AK16" s="724"/>
      <c r="AL16" s="666" t="s">
        <v>242</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242</v>
      </c>
      <c r="BP16" s="723"/>
      <c r="BQ16" s="723"/>
      <c r="BR16" s="723"/>
      <c r="BS16" s="669" t="s">
        <v>127</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t="s">
        <v>127</v>
      </c>
      <c r="CS16" s="664"/>
      <c r="CT16" s="664"/>
      <c r="CU16" s="664"/>
      <c r="CV16" s="664"/>
      <c r="CW16" s="664"/>
      <c r="CX16" s="664"/>
      <c r="CY16" s="665"/>
      <c r="CZ16" s="723" t="s">
        <v>174</v>
      </c>
      <c r="DA16" s="723"/>
      <c r="DB16" s="723"/>
      <c r="DC16" s="723"/>
      <c r="DD16" s="669" t="s">
        <v>242</v>
      </c>
      <c r="DE16" s="664"/>
      <c r="DF16" s="664"/>
      <c r="DG16" s="664"/>
      <c r="DH16" s="664"/>
      <c r="DI16" s="664"/>
      <c r="DJ16" s="664"/>
      <c r="DK16" s="664"/>
      <c r="DL16" s="664"/>
      <c r="DM16" s="664"/>
      <c r="DN16" s="664"/>
      <c r="DO16" s="664"/>
      <c r="DP16" s="665"/>
      <c r="DQ16" s="669" t="s">
        <v>127</v>
      </c>
      <c r="DR16" s="664"/>
      <c r="DS16" s="664"/>
      <c r="DT16" s="664"/>
      <c r="DU16" s="664"/>
      <c r="DV16" s="664"/>
      <c r="DW16" s="664"/>
      <c r="DX16" s="664"/>
      <c r="DY16" s="664"/>
      <c r="DZ16" s="664"/>
      <c r="EA16" s="664"/>
      <c r="EB16" s="664"/>
      <c r="EC16" s="704"/>
    </row>
    <row r="17" spans="2:133" ht="11.25" customHeight="1" x14ac:dyDescent="0.2">
      <c r="B17" s="658" t="s">
        <v>261</v>
      </c>
      <c r="C17" s="659"/>
      <c r="D17" s="659"/>
      <c r="E17" s="659"/>
      <c r="F17" s="659"/>
      <c r="G17" s="659"/>
      <c r="H17" s="659"/>
      <c r="I17" s="659"/>
      <c r="J17" s="659"/>
      <c r="K17" s="659"/>
      <c r="L17" s="659"/>
      <c r="M17" s="659"/>
      <c r="N17" s="659"/>
      <c r="O17" s="659"/>
      <c r="P17" s="659"/>
      <c r="Q17" s="660"/>
      <c r="R17" s="661">
        <v>38</v>
      </c>
      <c r="S17" s="664"/>
      <c r="T17" s="664"/>
      <c r="U17" s="664"/>
      <c r="V17" s="664"/>
      <c r="W17" s="664"/>
      <c r="X17" s="664"/>
      <c r="Y17" s="665"/>
      <c r="Z17" s="723">
        <v>0</v>
      </c>
      <c r="AA17" s="723"/>
      <c r="AB17" s="723"/>
      <c r="AC17" s="723"/>
      <c r="AD17" s="724">
        <v>38</v>
      </c>
      <c r="AE17" s="724"/>
      <c r="AF17" s="724"/>
      <c r="AG17" s="724"/>
      <c r="AH17" s="724"/>
      <c r="AI17" s="724"/>
      <c r="AJ17" s="724"/>
      <c r="AK17" s="724"/>
      <c r="AL17" s="666">
        <v>0</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242</v>
      </c>
      <c r="BH17" s="664"/>
      <c r="BI17" s="664"/>
      <c r="BJ17" s="664"/>
      <c r="BK17" s="664"/>
      <c r="BL17" s="664"/>
      <c r="BM17" s="664"/>
      <c r="BN17" s="665"/>
      <c r="BO17" s="723" t="s">
        <v>127</v>
      </c>
      <c r="BP17" s="723"/>
      <c r="BQ17" s="723"/>
      <c r="BR17" s="723"/>
      <c r="BS17" s="669" t="s">
        <v>242</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99521</v>
      </c>
      <c r="CS17" s="664"/>
      <c r="CT17" s="664"/>
      <c r="CU17" s="664"/>
      <c r="CV17" s="664"/>
      <c r="CW17" s="664"/>
      <c r="CX17" s="664"/>
      <c r="CY17" s="665"/>
      <c r="CZ17" s="723">
        <v>6.5</v>
      </c>
      <c r="DA17" s="723"/>
      <c r="DB17" s="723"/>
      <c r="DC17" s="723"/>
      <c r="DD17" s="669" t="s">
        <v>127</v>
      </c>
      <c r="DE17" s="664"/>
      <c r="DF17" s="664"/>
      <c r="DG17" s="664"/>
      <c r="DH17" s="664"/>
      <c r="DI17" s="664"/>
      <c r="DJ17" s="664"/>
      <c r="DK17" s="664"/>
      <c r="DL17" s="664"/>
      <c r="DM17" s="664"/>
      <c r="DN17" s="664"/>
      <c r="DO17" s="664"/>
      <c r="DP17" s="665"/>
      <c r="DQ17" s="669">
        <v>99521</v>
      </c>
      <c r="DR17" s="664"/>
      <c r="DS17" s="664"/>
      <c r="DT17" s="664"/>
      <c r="DU17" s="664"/>
      <c r="DV17" s="664"/>
      <c r="DW17" s="664"/>
      <c r="DX17" s="664"/>
      <c r="DY17" s="664"/>
      <c r="DZ17" s="664"/>
      <c r="EA17" s="664"/>
      <c r="EB17" s="664"/>
      <c r="EC17" s="704"/>
    </row>
    <row r="18" spans="2:133" ht="11.25" customHeight="1" x14ac:dyDescent="0.2">
      <c r="B18" s="658" t="s">
        <v>264</v>
      </c>
      <c r="C18" s="659"/>
      <c r="D18" s="659"/>
      <c r="E18" s="659"/>
      <c r="F18" s="659"/>
      <c r="G18" s="659"/>
      <c r="H18" s="659"/>
      <c r="I18" s="659"/>
      <c r="J18" s="659"/>
      <c r="K18" s="659"/>
      <c r="L18" s="659"/>
      <c r="M18" s="659"/>
      <c r="N18" s="659"/>
      <c r="O18" s="659"/>
      <c r="P18" s="659"/>
      <c r="Q18" s="660"/>
      <c r="R18" s="661">
        <v>766616</v>
      </c>
      <c r="S18" s="664"/>
      <c r="T18" s="664"/>
      <c r="U18" s="664"/>
      <c r="V18" s="664"/>
      <c r="W18" s="664"/>
      <c r="X18" s="664"/>
      <c r="Y18" s="665"/>
      <c r="Z18" s="723">
        <v>47.4</v>
      </c>
      <c r="AA18" s="723"/>
      <c r="AB18" s="723"/>
      <c r="AC18" s="723"/>
      <c r="AD18" s="724">
        <v>612621</v>
      </c>
      <c r="AE18" s="724"/>
      <c r="AF18" s="724"/>
      <c r="AG18" s="724"/>
      <c r="AH18" s="724"/>
      <c r="AI18" s="724"/>
      <c r="AJ18" s="724"/>
      <c r="AK18" s="724"/>
      <c r="AL18" s="666">
        <v>73</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242</v>
      </c>
      <c r="BH18" s="664"/>
      <c r="BI18" s="664"/>
      <c r="BJ18" s="664"/>
      <c r="BK18" s="664"/>
      <c r="BL18" s="664"/>
      <c r="BM18" s="664"/>
      <c r="BN18" s="665"/>
      <c r="BO18" s="723" t="s">
        <v>127</v>
      </c>
      <c r="BP18" s="723"/>
      <c r="BQ18" s="723"/>
      <c r="BR18" s="723"/>
      <c r="BS18" s="669" t="s">
        <v>174</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174</v>
      </c>
      <c r="DA18" s="723"/>
      <c r="DB18" s="723"/>
      <c r="DC18" s="723"/>
      <c r="DD18" s="669" t="s">
        <v>242</v>
      </c>
      <c r="DE18" s="664"/>
      <c r="DF18" s="664"/>
      <c r="DG18" s="664"/>
      <c r="DH18" s="664"/>
      <c r="DI18" s="664"/>
      <c r="DJ18" s="664"/>
      <c r="DK18" s="664"/>
      <c r="DL18" s="664"/>
      <c r="DM18" s="664"/>
      <c r="DN18" s="664"/>
      <c r="DO18" s="664"/>
      <c r="DP18" s="665"/>
      <c r="DQ18" s="669" t="s">
        <v>242</v>
      </c>
      <c r="DR18" s="664"/>
      <c r="DS18" s="664"/>
      <c r="DT18" s="664"/>
      <c r="DU18" s="664"/>
      <c r="DV18" s="664"/>
      <c r="DW18" s="664"/>
      <c r="DX18" s="664"/>
      <c r="DY18" s="664"/>
      <c r="DZ18" s="664"/>
      <c r="EA18" s="664"/>
      <c r="EB18" s="664"/>
      <c r="EC18" s="704"/>
    </row>
    <row r="19" spans="2:133" ht="11.25" customHeight="1" x14ac:dyDescent="0.2">
      <c r="B19" s="658" t="s">
        <v>267</v>
      </c>
      <c r="C19" s="659"/>
      <c r="D19" s="659"/>
      <c r="E19" s="659"/>
      <c r="F19" s="659"/>
      <c r="G19" s="659"/>
      <c r="H19" s="659"/>
      <c r="I19" s="659"/>
      <c r="J19" s="659"/>
      <c r="K19" s="659"/>
      <c r="L19" s="659"/>
      <c r="M19" s="659"/>
      <c r="N19" s="659"/>
      <c r="O19" s="659"/>
      <c r="P19" s="659"/>
      <c r="Q19" s="660"/>
      <c r="R19" s="661">
        <v>612621</v>
      </c>
      <c r="S19" s="664"/>
      <c r="T19" s="664"/>
      <c r="U19" s="664"/>
      <c r="V19" s="664"/>
      <c r="W19" s="664"/>
      <c r="X19" s="664"/>
      <c r="Y19" s="665"/>
      <c r="Z19" s="723">
        <v>37.799999999999997</v>
      </c>
      <c r="AA19" s="723"/>
      <c r="AB19" s="723"/>
      <c r="AC19" s="723"/>
      <c r="AD19" s="724">
        <v>612621</v>
      </c>
      <c r="AE19" s="724"/>
      <c r="AF19" s="724"/>
      <c r="AG19" s="724"/>
      <c r="AH19" s="724"/>
      <c r="AI19" s="724"/>
      <c r="AJ19" s="724"/>
      <c r="AK19" s="724"/>
      <c r="AL19" s="666">
        <v>73</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t="s">
        <v>127</v>
      </c>
      <c r="BH19" s="664"/>
      <c r="BI19" s="664"/>
      <c r="BJ19" s="664"/>
      <c r="BK19" s="664"/>
      <c r="BL19" s="664"/>
      <c r="BM19" s="664"/>
      <c r="BN19" s="665"/>
      <c r="BO19" s="723" t="s">
        <v>242</v>
      </c>
      <c r="BP19" s="723"/>
      <c r="BQ19" s="723"/>
      <c r="BR19" s="723"/>
      <c r="BS19" s="669" t="s">
        <v>174</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174</v>
      </c>
      <c r="CS19" s="664"/>
      <c r="CT19" s="664"/>
      <c r="CU19" s="664"/>
      <c r="CV19" s="664"/>
      <c r="CW19" s="664"/>
      <c r="CX19" s="664"/>
      <c r="CY19" s="665"/>
      <c r="CZ19" s="723" t="s">
        <v>242</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2">
      <c r="B20" s="658" t="s">
        <v>270</v>
      </c>
      <c r="C20" s="659"/>
      <c r="D20" s="659"/>
      <c r="E20" s="659"/>
      <c r="F20" s="659"/>
      <c r="G20" s="659"/>
      <c r="H20" s="659"/>
      <c r="I20" s="659"/>
      <c r="J20" s="659"/>
      <c r="K20" s="659"/>
      <c r="L20" s="659"/>
      <c r="M20" s="659"/>
      <c r="N20" s="659"/>
      <c r="O20" s="659"/>
      <c r="P20" s="659"/>
      <c r="Q20" s="660"/>
      <c r="R20" s="661">
        <v>153995</v>
      </c>
      <c r="S20" s="664"/>
      <c r="T20" s="664"/>
      <c r="U20" s="664"/>
      <c r="V20" s="664"/>
      <c r="W20" s="664"/>
      <c r="X20" s="664"/>
      <c r="Y20" s="665"/>
      <c r="Z20" s="723">
        <v>9.5</v>
      </c>
      <c r="AA20" s="723"/>
      <c r="AB20" s="723"/>
      <c r="AC20" s="723"/>
      <c r="AD20" s="724" t="s">
        <v>127</v>
      </c>
      <c r="AE20" s="724"/>
      <c r="AF20" s="724"/>
      <c r="AG20" s="724"/>
      <c r="AH20" s="724"/>
      <c r="AI20" s="724"/>
      <c r="AJ20" s="724"/>
      <c r="AK20" s="724"/>
      <c r="AL20" s="666" t="s">
        <v>127</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t="s">
        <v>242</v>
      </c>
      <c r="BH20" s="664"/>
      <c r="BI20" s="664"/>
      <c r="BJ20" s="664"/>
      <c r="BK20" s="664"/>
      <c r="BL20" s="664"/>
      <c r="BM20" s="664"/>
      <c r="BN20" s="665"/>
      <c r="BO20" s="723" t="s">
        <v>127</v>
      </c>
      <c r="BP20" s="723"/>
      <c r="BQ20" s="723"/>
      <c r="BR20" s="723"/>
      <c r="BS20" s="669" t="s">
        <v>174</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1528866</v>
      </c>
      <c r="CS20" s="664"/>
      <c r="CT20" s="664"/>
      <c r="CU20" s="664"/>
      <c r="CV20" s="664"/>
      <c r="CW20" s="664"/>
      <c r="CX20" s="664"/>
      <c r="CY20" s="665"/>
      <c r="CZ20" s="723">
        <v>100</v>
      </c>
      <c r="DA20" s="723"/>
      <c r="DB20" s="723"/>
      <c r="DC20" s="723"/>
      <c r="DD20" s="669">
        <v>316124</v>
      </c>
      <c r="DE20" s="664"/>
      <c r="DF20" s="664"/>
      <c r="DG20" s="664"/>
      <c r="DH20" s="664"/>
      <c r="DI20" s="664"/>
      <c r="DJ20" s="664"/>
      <c r="DK20" s="664"/>
      <c r="DL20" s="664"/>
      <c r="DM20" s="664"/>
      <c r="DN20" s="664"/>
      <c r="DO20" s="664"/>
      <c r="DP20" s="665"/>
      <c r="DQ20" s="669">
        <v>1045784</v>
      </c>
      <c r="DR20" s="664"/>
      <c r="DS20" s="664"/>
      <c r="DT20" s="664"/>
      <c r="DU20" s="664"/>
      <c r="DV20" s="664"/>
      <c r="DW20" s="664"/>
      <c r="DX20" s="664"/>
      <c r="DY20" s="664"/>
      <c r="DZ20" s="664"/>
      <c r="EA20" s="664"/>
      <c r="EB20" s="664"/>
      <c r="EC20" s="704"/>
    </row>
    <row r="21" spans="2:133" ht="11.25" customHeight="1" x14ac:dyDescent="0.2">
      <c r="B21" s="658" t="s">
        <v>273</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242</v>
      </c>
      <c r="AA21" s="723"/>
      <c r="AB21" s="723"/>
      <c r="AC21" s="723"/>
      <c r="AD21" s="724" t="s">
        <v>127</v>
      </c>
      <c r="AE21" s="724"/>
      <c r="AF21" s="724"/>
      <c r="AG21" s="724"/>
      <c r="AH21" s="724"/>
      <c r="AI21" s="724"/>
      <c r="AJ21" s="724"/>
      <c r="AK21" s="724"/>
      <c r="AL21" s="666" t="s">
        <v>242</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t="s">
        <v>242</v>
      </c>
      <c r="BH21" s="664"/>
      <c r="BI21" s="664"/>
      <c r="BJ21" s="664"/>
      <c r="BK21" s="664"/>
      <c r="BL21" s="664"/>
      <c r="BM21" s="664"/>
      <c r="BN21" s="665"/>
      <c r="BO21" s="723" t="s">
        <v>242</v>
      </c>
      <c r="BP21" s="723"/>
      <c r="BQ21" s="723"/>
      <c r="BR21" s="723"/>
      <c r="BS21" s="669" t="s">
        <v>242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275</v>
      </c>
      <c r="C22" s="659"/>
      <c r="D22" s="659"/>
      <c r="E22" s="659"/>
      <c r="F22" s="659"/>
      <c r="G22" s="659"/>
      <c r="H22" s="659"/>
      <c r="I22" s="659"/>
      <c r="J22" s="659"/>
      <c r="K22" s="659"/>
      <c r="L22" s="659"/>
      <c r="M22" s="659"/>
      <c r="N22" s="659"/>
      <c r="O22" s="659"/>
      <c r="P22" s="659"/>
      <c r="Q22" s="660"/>
      <c r="R22" s="661">
        <v>992203</v>
      </c>
      <c r="S22" s="664"/>
      <c r="T22" s="664"/>
      <c r="U22" s="664"/>
      <c r="V22" s="664"/>
      <c r="W22" s="664"/>
      <c r="X22" s="664"/>
      <c r="Y22" s="665"/>
      <c r="Z22" s="723">
        <v>61.3</v>
      </c>
      <c r="AA22" s="723"/>
      <c r="AB22" s="723"/>
      <c r="AC22" s="723"/>
      <c r="AD22" s="724">
        <v>838208</v>
      </c>
      <c r="AE22" s="724"/>
      <c r="AF22" s="724"/>
      <c r="AG22" s="724"/>
      <c r="AH22" s="724"/>
      <c r="AI22" s="724"/>
      <c r="AJ22" s="724"/>
      <c r="AK22" s="724"/>
      <c r="AL22" s="666">
        <v>99.9</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242</v>
      </c>
      <c r="BH22" s="664"/>
      <c r="BI22" s="664"/>
      <c r="BJ22" s="664"/>
      <c r="BK22" s="664"/>
      <c r="BL22" s="664"/>
      <c r="BM22" s="664"/>
      <c r="BN22" s="665"/>
      <c r="BO22" s="723" t="s">
        <v>242</v>
      </c>
      <c r="BP22" s="723"/>
      <c r="BQ22" s="723"/>
      <c r="BR22" s="723"/>
      <c r="BS22" s="669" t="s">
        <v>127</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278</v>
      </c>
      <c r="C23" s="659"/>
      <c r="D23" s="659"/>
      <c r="E23" s="659"/>
      <c r="F23" s="659"/>
      <c r="G23" s="659"/>
      <c r="H23" s="659"/>
      <c r="I23" s="659"/>
      <c r="J23" s="659"/>
      <c r="K23" s="659"/>
      <c r="L23" s="659"/>
      <c r="M23" s="659"/>
      <c r="N23" s="659"/>
      <c r="O23" s="659"/>
      <c r="P23" s="659"/>
      <c r="Q23" s="660"/>
      <c r="R23" s="661" t="s">
        <v>242</v>
      </c>
      <c r="S23" s="664"/>
      <c r="T23" s="664"/>
      <c r="U23" s="664"/>
      <c r="V23" s="664"/>
      <c r="W23" s="664"/>
      <c r="X23" s="664"/>
      <c r="Y23" s="665"/>
      <c r="Z23" s="723" t="s">
        <v>242</v>
      </c>
      <c r="AA23" s="723"/>
      <c r="AB23" s="723"/>
      <c r="AC23" s="723"/>
      <c r="AD23" s="724" t="s">
        <v>127</v>
      </c>
      <c r="AE23" s="724"/>
      <c r="AF23" s="724"/>
      <c r="AG23" s="724"/>
      <c r="AH23" s="724"/>
      <c r="AI23" s="724"/>
      <c r="AJ23" s="724"/>
      <c r="AK23" s="724"/>
      <c r="AL23" s="666" t="s">
        <v>127</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t="s">
        <v>242</v>
      </c>
      <c r="BH23" s="664"/>
      <c r="BI23" s="664"/>
      <c r="BJ23" s="664"/>
      <c r="BK23" s="664"/>
      <c r="BL23" s="664"/>
      <c r="BM23" s="664"/>
      <c r="BN23" s="665"/>
      <c r="BO23" s="723" t="s">
        <v>127</v>
      </c>
      <c r="BP23" s="723"/>
      <c r="BQ23" s="723"/>
      <c r="BR23" s="723"/>
      <c r="BS23" s="669" t="s">
        <v>174</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2">
      <c r="B24" s="658" t="s">
        <v>285</v>
      </c>
      <c r="C24" s="659"/>
      <c r="D24" s="659"/>
      <c r="E24" s="659"/>
      <c r="F24" s="659"/>
      <c r="G24" s="659"/>
      <c r="H24" s="659"/>
      <c r="I24" s="659"/>
      <c r="J24" s="659"/>
      <c r="K24" s="659"/>
      <c r="L24" s="659"/>
      <c r="M24" s="659"/>
      <c r="N24" s="659"/>
      <c r="O24" s="659"/>
      <c r="P24" s="659"/>
      <c r="Q24" s="660"/>
      <c r="R24" s="661">
        <v>41579</v>
      </c>
      <c r="S24" s="664"/>
      <c r="T24" s="664"/>
      <c r="U24" s="664"/>
      <c r="V24" s="664"/>
      <c r="W24" s="664"/>
      <c r="X24" s="664"/>
      <c r="Y24" s="665"/>
      <c r="Z24" s="723">
        <v>2.6</v>
      </c>
      <c r="AA24" s="723"/>
      <c r="AB24" s="723"/>
      <c r="AC24" s="723"/>
      <c r="AD24" s="724" t="s">
        <v>242</v>
      </c>
      <c r="AE24" s="724"/>
      <c r="AF24" s="724"/>
      <c r="AG24" s="724"/>
      <c r="AH24" s="724"/>
      <c r="AI24" s="724"/>
      <c r="AJ24" s="724"/>
      <c r="AK24" s="724"/>
      <c r="AL24" s="666" t="s">
        <v>242</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242</v>
      </c>
      <c r="BH24" s="664"/>
      <c r="BI24" s="664"/>
      <c r="BJ24" s="664"/>
      <c r="BK24" s="664"/>
      <c r="BL24" s="664"/>
      <c r="BM24" s="664"/>
      <c r="BN24" s="665"/>
      <c r="BO24" s="723" t="s">
        <v>242</v>
      </c>
      <c r="BP24" s="723"/>
      <c r="BQ24" s="723"/>
      <c r="BR24" s="723"/>
      <c r="BS24" s="669" t="s">
        <v>242</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520476</v>
      </c>
      <c r="CS24" s="727"/>
      <c r="CT24" s="727"/>
      <c r="CU24" s="727"/>
      <c r="CV24" s="727"/>
      <c r="CW24" s="727"/>
      <c r="CX24" s="727"/>
      <c r="CY24" s="773"/>
      <c r="CZ24" s="774">
        <v>34</v>
      </c>
      <c r="DA24" s="743"/>
      <c r="DB24" s="743"/>
      <c r="DC24" s="777"/>
      <c r="DD24" s="772">
        <v>432699</v>
      </c>
      <c r="DE24" s="727"/>
      <c r="DF24" s="727"/>
      <c r="DG24" s="727"/>
      <c r="DH24" s="727"/>
      <c r="DI24" s="727"/>
      <c r="DJ24" s="727"/>
      <c r="DK24" s="773"/>
      <c r="DL24" s="772">
        <v>422444</v>
      </c>
      <c r="DM24" s="727"/>
      <c r="DN24" s="727"/>
      <c r="DO24" s="727"/>
      <c r="DP24" s="727"/>
      <c r="DQ24" s="727"/>
      <c r="DR24" s="727"/>
      <c r="DS24" s="727"/>
      <c r="DT24" s="727"/>
      <c r="DU24" s="727"/>
      <c r="DV24" s="773"/>
      <c r="DW24" s="774">
        <v>48.3</v>
      </c>
      <c r="DX24" s="743"/>
      <c r="DY24" s="743"/>
      <c r="DZ24" s="743"/>
      <c r="EA24" s="743"/>
      <c r="EB24" s="743"/>
      <c r="EC24" s="775"/>
    </row>
    <row r="25" spans="2:133" ht="11.25" customHeight="1" x14ac:dyDescent="0.2">
      <c r="B25" s="658" t="s">
        <v>288</v>
      </c>
      <c r="C25" s="659"/>
      <c r="D25" s="659"/>
      <c r="E25" s="659"/>
      <c r="F25" s="659"/>
      <c r="G25" s="659"/>
      <c r="H25" s="659"/>
      <c r="I25" s="659"/>
      <c r="J25" s="659"/>
      <c r="K25" s="659"/>
      <c r="L25" s="659"/>
      <c r="M25" s="659"/>
      <c r="N25" s="659"/>
      <c r="O25" s="659"/>
      <c r="P25" s="659"/>
      <c r="Q25" s="660"/>
      <c r="R25" s="661">
        <v>9256</v>
      </c>
      <c r="S25" s="664"/>
      <c r="T25" s="664"/>
      <c r="U25" s="664"/>
      <c r="V25" s="664"/>
      <c r="W25" s="664"/>
      <c r="X25" s="664"/>
      <c r="Y25" s="665"/>
      <c r="Z25" s="723">
        <v>0.6</v>
      </c>
      <c r="AA25" s="723"/>
      <c r="AB25" s="723"/>
      <c r="AC25" s="723"/>
      <c r="AD25" s="724">
        <v>367</v>
      </c>
      <c r="AE25" s="724"/>
      <c r="AF25" s="724"/>
      <c r="AG25" s="724"/>
      <c r="AH25" s="724"/>
      <c r="AI25" s="724"/>
      <c r="AJ25" s="724"/>
      <c r="AK25" s="724"/>
      <c r="AL25" s="666">
        <v>0</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242</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357195</v>
      </c>
      <c r="CS25" s="662"/>
      <c r="CT25" s="662"/>
      <c r="CU25" s="662"/>
      <c r="CV25" s="662"/>
      <c r="CW25" s="662"/>
      <c r="CX25" s="662"/>
      <c r="CY25" s="663"/>
      <c r="CZ25" s="666">
        <v>23.4</v>
      </c>
      <c r="DA25" s="695"/>
      <c r="DB25" s="695"/>
      <c r="DC25" s="696"/>
      <c r="DD25" s="669">
        <v>306549</v>
      </c>
      <c r="DE25" s="662"/>
      <c r="DF25" s="662"/>
      <c r="DG25" s="662"/>
      <c r="DH25" s="662"/>
      <c r="DI25" s="662"/>
      <c r="DJ25" s="662"/>
      <c r="DK25" s="663"/>
      <c r="DL25" s="669">
        <v>296885</v>
      </c>
      <c r="DM25" s="662"/>
      <c r="DN25" s="662"/>
      <c r="DO25" s="662"/>
      <c r="DP25" s="662"/>
      <c r="DQ25" s="662"/>
      <c r="DR25" s="662"/>
      <c r="DS25" s="662"/>
      <c r="DT25" s="662"/>
      <c r="DU25" s="662"/>
      <c r="DV25" s="663"/>
      <c r="DW25" s="666">
        <v>33.9</v>
      </c>
      <c r="DX25" s="695"/>
      <c r="DY25" s="695"/>
      <c r="DZ25" s="695"/>
      <c r="EA25" s="695"/>
      <c r="EB25" s="695"/>
      <c r="EC25" s="697"/>
    </row>
    <row r="26" spans="2:133" ht="11.25" customHeight="1" x14ac:dyDescent="0.2">
      <c r="B26" s="658" t="s">
        <v>291</v>
      </c>
      <c r="C26" s="659"/>
      <c r="D26" s="659"/>
      <c r="E26" s="659"/>
      <c r="F26" s="659"/>
      <c r="G26" s="659"/>
      <c r="H26" s="659"/>
      <c r="I26" s="659"/>
      <c r="J26" s="659"/>
      <c r="K26" s="659"/>
      <c r="L26" s="659"/>
      <c r="M26" s="659"/>
      <c r="N26" s="659"/>
      <c r="O26" s="659"/>
      <c r="P26" s="659"/>
      <c r="Q26" s="660"/>
      <c r="R26" s="661">
        <v>11026</v>
      </c>
      <c r="S26" s="664"/>
      <c r="T26" s="664"/>
      <c r="U26" s="664"/>
      <c r="V26" s="664"/>
      <c r="W26" s="664"/>
      <c r="X26" s="664"/>
      <c r="Y26" s="665"/>
      <c r="Z26" s="723">
        <v>0.7</v>
      </c>
      <c r="AA26" s="723"/>
      <c r="AB26" s="723"/>
      <c r="AC26" s="723"/>
      <c r="AD26" s="724" t="s">
        <v>242</v>
      </c>
      <c r="AE26" s="724"/>
      <c r="AF26" s="724"/>
      <c r="AG26" s="724"/>
      <c r="AH26" s="724"/>
      <c r="AI26" s="724"/>
      <c r="AJ26" s="724"/>
      <c r="AK26" s="724"/>
      <c r="AL26" s="666" t="s">
        <v>127</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174</v>
      </c>
      <c r="BH26" s="664"/>
      <c r="BI26" s="664"/>
      <c r="BJ26" s="664"/>
      <c r="BK26" s="664"/>
      <c r="BL26" s="664"/>
      <c r="BM26" s="664"/>
      <c r="BN26" s="665"/>
      <c r="BO26" s="723" t="s">
        <v>242</v>
      </c>
      <c r="BP26" s="723"/>
      <c r="BQ26" s="723"/>
      <c r="BR26" s="723"/>
      <c r="BS26" s="669" t="s">
        <v>242</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196241</v>
      </c>
      <c r="CS26" s="664"/>
      <c r="CT26" s="664"/>
      <c r="CU26" s="664"/>
      <c r="CV26" s="664"/>
      <c r="CW26" s="664"/>
      <c r="CX26" s="664"/>
      <c r="CY26" s="665"/>
      <c r="CZ26" s="666">
        <v>12.8</v>
      </c>
      <c r="DA26" s="695"/>
      <c r="DB26" s="695"/>
      <c r="DC26" s="696"/>
      <c r="DD26" s="669">
        <v>146640</v>
      </c>
      <c r="DE26" s="664"/>
      <c r="DF26" s="664"/>
      <c r="DG26" s="664"/>
      <c r="DH26" s="664"/>
      <c r="DI26" s="664"/>
      <c r="DJ26" s="664"/>
      <c r="DK26" s="665"/>
      <c r="DL26" s="669" t="s">
        <v>242</v>
      </c>
      <c r="DM26" s="664"/>
      <c r="DN26" s="664"/>
      <c r="DO26" s="664"/>
      <c r="DP26" s="664"/>
      <c r="DQ26" s="664"/>
      <c r="DR26" s="664"/>
      <c r="DS26" s="664"/>
      <c r="DT26" s="664"/>
      <c r="DU26" s="664"/>
      <c r="DV26" s="665"/>
      <c r="DW26" s="666" t="s">
        <v>242</v>
      </c>
      <c r="DX26" s="695"/>
      <c r="DY26" s="695"/>
      <c r="DZ26" s="695"/>
      <c r="EA26" s="695"/>
      <c r="EB26" s="695"/>
      <c r="EC26" s="697"/>
    </row>
    <row r="27" spans="2:133" ht="11.25" customHeight="1" x14ac:dyDescent="0.2">
      <c r="B27" s="658" t="s">
        <v>294</v>
      </c>
      <c r="C27" s="659"/>
      <c r="D27" s="659"/>
      <c r="E27" s="659"/>
      <c r="F27" s="659"/>
      <c r="G27" s="659"/>
      <c r="H27" s="659"/>
      <c r="I27" s="659"/>
      <c r="J27" s="659"/>
      <c r="K27" s="659"/>
      <c r="L27" s="659"/>
      <c r="M27" s="659"/>
      <c r="N27" s="659"/>
      <c r="O27" s="659"/>
      <c r="P27" s="659"/>
      <c r="Q27" s="660"/>
      <c r="R27" s="661">
        <v>162491</v>
      </c>
      <c r="S27" s="664"/>
      <c r="T27" s="664"/>
      <c r="U27" s="664"/>
      <c r="V27" s="664"/>
      <c r="W27" s="664"/>
      <c r="X27" s="664"/>
      <c r="Y27" s="665"/>
      <c r="Z27" s="723">
        <v>10</v>
      </c>
      <c r="AA27" s="723"/>
      <c r="AB27" s="723"/>
      <c r="AC27" s="723"/>
      <c r="AD27" s="724" t="s">
        <v>127</v>
      </c>
      <c r="AE27" s="724"/>
      <c r="AF27" s="724"/>
      <c r="AG27" s="724"/>
      <c r="AH27" s="724"/>
      <c r="AI27" s="724"/>
      <c r="AJ27" s="724"/>
      <c r="AK27" s="724"/>
      <c r="AL27" s="666" t="s">
        <v>242</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158864</v>
      </c>
      <c r="BH27" s="664"/>
      <c r="BI27" s="664"/>
      <c r="BJ27" s="664"/>
      <c r="BK27" s="664"/>
      <c r="BL27" s="664"/>
      <c r="BM27" s="664"/>
      <c r="BN27" s="665"/>
      <c r="BO27" s="723">
        <v>100</v>
      </c>
      <c r="BP27" s="723"/>
      <c r="BQ27" s="723"/>
      <c r="BR27" s="723"/>
      <c r="BS27" s="669">
        <v>1197</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63760</v>
      </c>
      <c r="CS27" s="662"/>
      <c r="CT27" s="662"/>
      <c r="CU27" s="662"/>
      <c r="CV27" s="662"/>
      <c r="CW27" s="662"/>
      <c r="CX27" s="662"/>
      <c r="CY27" s="663"/>
      <c r="CZ27" s="666">
        <v>4.2</v>
      </c>
      <c r="DA27" s="695"/>
      <c r="DB27" s="695"/>
      <c r="DC27" s="696"/>
      <c r="DD27" s="669">
        <v>26629</v>
      </c>
      <c r="DE27" s="662"/>
      <c r="DF27" s="662"/>
      <c r="DG27" s="662"/>
      <c r="DH27" s="662"/>
      <c r="DI27" s="662"/>
      <c r="DJ27" s="662"/>
      <c r="DK27" s="663"/>
      <c r="DL27" s="669">
        <v>26038</v>
      </c>
      <c r="DM27" s="662"/>
      <c r="DN27" s="662"/>
      <c r="DO27" s="662"/>
      <c r="DP27" s="662"/>
      <c r="DQ27" s="662"/>
      <c r="DR27" s="662"/>
      <c r="DS27" s="662"/>
      <c r="DT27" s="662"/>
      <c r="DU27" s="662"/>
      <c r="DV27" s="663"/>
      <c r="DW27" s="666">
        <v>3</v>
      </c>
      <c r="DX27" s="695"/>
      <c r="DY27" s="695"/>
      <c r="DZ27" s="695"/>
      <c r="EA27" s="695"/>
      <c r="EB27" s="695"/>
      <c r="EC27" s="697"/>
    </row>
    <row r="28" spans="2:133" ht="11.25" customHeight="1" x14ac:dyDescent="0.2">
      <c r="B28" s="766" t="s">
        <v>297</v>
      </c>
      <c r="C28" s="767"/>
      <c r="D28" s="767"/>
      <c r="E28" s="767"/>
      <c r="F28" s="767"/>
      <c r="G28" s="767"/>
      <c r="H28" s="767"/>
      <c r="I28" s="767"/>
      <c r="J28" s="767"/>
      <c r="K28" s="767"/>
      <c r="L28" s="767"/>
      <c r="M28" s="767"/>
      <c r="N28" s="767"/>
      <c r="O28" s="767"/>
      <c r="P28" s="767"/>
      <c r="Q28" s="768"/>
      <c r="R28" s="661" t="s">
        <v>174</v>
      </c>
      <c r="S28" s="664"/>
      <c r="T28" s="664"/>
      <c r="U28" s="664"/>
      <c r="V28" s="664"/>
      <c r="W28" s="664"/>
      <c r="X28" s="664"/>
      <c r="Y28" s="665"/>
      <c r="Z28" s="723" t="s">
        <v>127</v>
      </c>
      <c r="AA28" s="723"/>
      <c r="AB28" s="723"/>
      <c r="AC28" s="723"/>
      <c r="AD28" s="724" t="s">
        <v>242</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99521</v>
      </c>
      <c r="CS28" s="664"/>
      <c r="CT28" s="664"/>
      <c r="CU28" s="664"/>
      <c r="CV28" s="664"/>
      <c r="CW28" s="664"/>
      <c r="CX28" s="664"/>
      <c r="CY28" s="665"/>
      <c r="CZ28" s="666">
        <v>6.5</v>
      </c>
      <c r="DA28" s="695"/>
      <c r="DB28" s="695"/>
      <c r="DC28" s="696"/>
      <c r="DD28" s="669">
        <v>99521</v>
      </c>
      <c r="DE28" s="664"/>
      <c r="DF28" s="664"/>
      <c r="DG28" s="664"/>
      <c r="DH28" s="664"/>
      <c r="DI28" s="664"/>
      <c r="DJ28" s="664"/>
      <c r="DK28" s="665"/>
      <c r="DL28" s="669">
        <v>99521</v>
      </c>
      <c r="DM28" s="664"/>
      <c r="DN28" s="664"/>
      <c r="DO28" s="664"/>
      <c r="DP28" s="664"/>
      <c r="DQ28" s="664"/>
      <c r="DR28" s="664"/>
      <c r="DS28" s="664"/>
      <c r="DT28" s="664"/>
      <c r="DU28" s="664"/>
      <c r="DV28" s="665"/>
      <c r="DW28" s="666">
        <v>11.4</v>
      </c>
      <c r="DX28" s="695"/>
      <c r="DY28" s="695"/>
      <c r="DZ28" s="695"/>
      <c r="EA28" s="695"/>
      <c r="EB28" s="695"/>
      <c r="EC28" s="697"/>
    </row>
    <row r="29" spans="2:133" ht="11.25" customHeight="1" x14ac:dyDescent="0.2">
      <c r="B29" s="658" t="s">
        <v>299</v>
      </c>
      <c r="C29" s="659"/>
      <c r="D29" s="659"/>
      <c r="E29" s="659"/>
      <c r="F29" s="659"/>
      <c r="G29" s="659"/>
      <c r="H29" s="659"/>
      <c r="I29" s="659"/>
      <c r="J29" s="659"/>
      <c r="K29" s="659"/>
      <c r="L29" s="659"/>
      <c r="M29" s="659"/>
      <c r="N29" s="659"/>
      <c r="O29" s="659"/>
      <c r="P29" s="659"/>
      <c r="Q29" s="660"/>
      <c r="R29" s="661">
        <v>82020</v>
      </c>
      <c r="S29" s="664"/>
      <c r="T29" s="664"/>
      <c r="U29" s="664"/>
      <c r="V29" s="664"/>
      <c r="W29" s="664"/>
      <c r="X29" s="664"/>
      <c r="Y29" s="665"/>
      <c r="Z29" s="723">
        <v>5.0999999999999996</v>
      </c>
      <c r="AA29" s="723"/>
      <c r="AB29" s="723"/>
      <c r="AC29" s="723"/>
      <c r="AD29" s="724" t="s">
        <v>242</v>
      </c>
      <c r="AE29" s="724"/>
      <c r="AF29" s="724"/>
      <c r="AG29" s="724"/>
      <c r="AH29" s="724"/>
      <c r="AI29" s="724"/>
      <c r="AJ29" s="724"/>
      <c r="AK29" s="724"/>
      <c r="AL29" s="666" t="s">
        <v>127</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69</v>
      </c>
      <c r="CG29" s="702"/>
      <c r="CH29" s="702"/>
      <c r="CI29" s="702"/>
      <c r="CJ29" s="702"/>
      <c r="CK29" s="702"/>
      <c r="CL29" s="702"/>
      <c r="CM29" s="702"/>
      <c r="CN29" s="702"/>
      <c r="CO29" s="702"/>
      <c r="CP29" s="702"/>
      <c r="CQ29" s="703"/>
      <c r="CR29" s="661">
        <v>99521</v>
      </c>
      <c r="CS29" s="662"/>
      <c r="CT29" s="662"/>
      <c r="CU29" s="662"/>
      <c r="CV29" s="662"/>
      <c r="CW29" s="662"/>
      <c r="CX29" s="662"/>
      <c r="CY29" s="663"/>
      <c r="CZ29" s="666">
        <v>6.5</v>
      </c>
      <c r="DA29" s="695"/>
      <c r="DB29" s="695"/>
      <c r="DC29" s="696"/>
      <c r="DD29" s="669">
        <v>99521</v>
      </c>
      <c r="DE29" s="662"/>
      <c r="DF29" s="662"/>
      <c r="DG29" s="662"/>
      <c r="DH29" s="662"/>
      <c r="DI29" s="662"/>
      <c r="DJ29" s="662"/>
      <c r="DK29" s="663"/>
      <c r="DL29" s="669">
        <v>99521</v>
      </c>
      <c r="DM29" s="662"/>
      <c r="DN29" s="662"/>
      <c r="DO29" s="662"/>
      <c r="DP29" s="662"/>
      <c r="DQ29" s="662"/>
      <c r="DR29" s="662"/>
      <c r="DS29" s="662"/>
      <c r="DT29" s="662"/>
      <c r="DU29" s="662"/>
      <c r="DV29" s="663"/>
      <c r="DW29" s="666">
        <v>11.4</v>
      </c>
      <c r="DX29" s="695"/>
      <c r="DY29" s="695"/>
      <c r="DZ29" s="695"/>
      <c r="EA29" s="695"/>
      <c r="EB29" s="695"/>
      <c r="EC29" s="697"/>
    </row>
    <row r="30" spans="2:133" ht="11.25" customHeight="1" x14ac:dyDescent="0.2">
      <c r="B30" s="658" t="s">
        <v>303</v>
      </c>
      <c r="C30" s="659"/>
      <c r="D30" s="659"/>
      <c r="E30" s="659"/>
      <c r="F30" s="659"/>
      <c r="G30" s="659"/>
      <c r="H30" s="659"/>
      <c r="I30" s="659"/>
      <c r="J30" s="659"/>
      <c r="K30" s="659"/>
      <c r="L30" s="659"/>
      <c r="M30" s="659"/>
      <c r="N30" s="659"/>
      <c r="O30" s="659"/>
      <c r="P30" s="659"/>
      <c r="Q30" s="660"/>
      <c r="R30" s="661">
        <v>418</v>
      </c>
      <c r="S30" s="664"/>
      <c r="T30" s="664"/>
      <c r="U30" s="664"/>
      <c r="V30" s="664"/>
      <c r="W30" s="664"/>
      <c r="X30" s="664"/>
      <c r="Y30" s="665"/>
      <c r="Z30" s="723">
        <v>0</v>
      </c>
      <c r="AA30" s="723"/>
      <c r="AB30" s="723"/>
      <c r="AC30" s="723"/>
      <c r="AD30" s="724">
        <v>206</v>
      </c>
      <c r="AE30" s="724"/>
      <c r="AF30" s="724"/>
      <c r="AG30" s="724"/>
      <c r="AH30" s="724"/>
      <c r="AI30" s="724"/>
      <c r="AJ30" s="724"/>
      <c r="AK30" s="724"/>
      <c r="AL30" s="666">
        <v>0</v>
      </c>
      <c r="AM30" s="667"/>
      <c r="AN30" s="667"/>
      <c r="AO30" s="725"/>
      <c r="AP30" s="751" t="s">
        <v>304</v>
      </c>
      <c r="AQ30" s="752"/>
      <c r="AR30" s="752"/>
      <c r="AS30" s="752"/>
      <c r="AT30" s="757" t="s">
        <v>305</v>
      </c>
      <c r="AU30" s="230"/>
      <c r="AV30" s="230"/>
      <c r="AW30" s="230"/>
      <c r="AX30" s="760" t="s">
        <v>183</v>
      </c>
      <c r="AY30" s="761"/>
      <c r="AZ30" s="761"/>
      <c r="BA30" s="761"/>
      <c r="BB30" s="761"/>
      <c r="BC30" s="761"/>
      <c r="BD30" s="761"/>
      <c r="BE30" s="761"/>
      <c r="BF30" s="762"/>
      <c r="BG30" s="741">
        <v>98.3</v>
      </c>
      <c r="BH30" s="742"/>
      <c r="BI30" s="742"/>
      <c r="BJ30" s="742"/>
      <c r="BK30" s="742"/>
      <c r="BL30" s="742"/>
      <c r="BM30" s="743">
        <v>95.4</v>
      </c>
      <c r="BN30" s="742"/>
      <c r="BO30" s="742"/>
      <c r="BP30" s="742"/>
      <c r="BQ30" s="744"/>
      <c r="BR30" s="741">
        <v>98.4</v>
      </c>
      <c r="BS30" s="742"/>
      <c r="BT30" s="742"/>
      <c r="BU30" s="742"/>
      <c r="BV30" s="742"/>
      <c r="BW30" s="742"/>
      <c r="BX30" s="743">
        <v>94.2</v>
      </c>
      <c r="BY30" s="742"/>
      <c r="BZ30" s="742"/>
      <c r="CA30" s="742"/>
      <c r="CB30" s="744"/>
      <c r="CD30" s="747"/>
      <c r="CE30" s="748"/>
      <c r="CF30" s="705" t="s">
        <v>306</v>
      </c>
      <c r="CG30" s="702"/>
      <c r="CH30" s="702"/>
      <c r="CI30" s="702"/>
      <c r="CJ30" s="702"/>
      <c r="CK30" s="702"/>
      <c r="CL30" s="702"/>
      <c r="CM30" s="702"/>
      <c r="CN30" s="702"/>
      <c r="CO30" s="702"/>
      <c r="CP30" s="702"/>
      <c r="CQ30" s="703"/>
      <c r="CR30" s="661">
        <v>93069</v>
      </c>
      <c r="CS30" s="664"/>
      <c r="CT30" s="664"/>
      <c r="CU30" s="664"/>
      <c r="CV30" s="664"/>
      <c r="CW30" s="664"/>
      <c r="CX30" s="664"/>
      <c r="CY30" s="665"/>
      <c r="CZ30" s="666">
        <v>6.1</v>
      </c>
      <c r="DA30" s="695"/>
      <c r="DB30" s="695"/>
      <c r="DC30" s="696"/>
      <c r="DD30" s="669">
        <v>93069</v>
      </c>
      <c r="DE30" s="664"/>
      <c r="DF30" s="664"/>
      <c r="DG30" s="664"/>
      <c r="DH30" s="664"/>
      <c r="DI30" s="664"/>
      <c r="DJ30" s="664"/>
      <c r="DK30" s="665"/>
      <c r="DL30" s="669">
        <v>93069</v>
      </c>
      <c r="DM30" s="664"/>
      <c r="DN30" s="664"/>
      <c r="DO30" s="664"/>
      <c r="DP30" s="664"/>
      <c r="DQ30" s="664"/>
      <c r="DR30" s="664"/>
      <c r="DS30" s="664"/>
      <c r="DT30" s="664"/>
      <c r="DU30" s="664"/>
      <c r="DV30" s="665"/>
      <c r="DW30" s="666">
        <v>10.6</v>
      </c>
      <c r="DX30" s="695"/>
      <c r="DY30" s="695"/>
      <c r="DZ30" s="695"/>
      <c r="EA30" s="695"/>
      <c r="EB30" s="695"/>
      <c r="EC30" s="697"/>
    </row>
    <row r="31" spans="2:133" ht="11.25" customHeight="1" x14ac:dyDescent="0.2">
      <c r="B31" s="658" t="s">
        <v>307</v>
      </c>
      <c r="C31" s="659"/>
      <c r="D31" s="659"/>
      <c r="E31" s="659"/>
      <c r="F31" s="659"/>
      <c r="G31" s="659"/>
      <c r="H31" s="659"/>
      <c r="I31" s="659"/>
      <c r="J31" s="659"/>
      <c r="K31" s="659"/>
      <c r="L31" s="659"/>
      <c r="M31" s="659"/>
      <c r="N31" s="659"/>
      <c r="O31" s="659"/>
      <c r="P31" s="659"/>
      <c r="Q31" s="660"/>
      <c r="R31" s="661">
        <v>1901</v>
      </c>
      <c r="S31" s="664"/>
      <c r="T31" s="664"/>
      <c r="U31" s="664"/>
      <c r="V31" s="664"/>
      <c r="W31" s="664"/>
      <c r="X31" s="664"/>
      <c r="Y31" s="665"/>
      <c r="Z31" s="723">
        <v>0.1</v>
      </c>
      <c r="AA31" s="723"/>
      <c r="AB31" s="723"/>
      <c r="AC31" s="723"/>
      <c r="AD31" s="724" t="s">
        <v>127</v>
      </c>
      <c r="AE31" s="724"/>
      <c r="AF31" s="724"/>
      <c r="AG31" s="724"/>
      <c r="AH31" s="724"/>
      <c r="AI31" s="724"/>
      <c r="AJ31" s="724"/>
      <c r="AK31" s="724"/>
      <c r="AL31" s="666" t="s">
        <v>242</v>
      </c>
      <c r="AM31" s="667"/>
      <c r="AN31" s="667"/>
      <c r="AO31" s="725"/>
      <c r="AP31" s="753"/>
      <c r="AQ31" s="754"/>
      <c r="AR31" s="754"/>
      <c r="AS31" s="754"/>
      <c r="AT31" s="758"/>
      <c r="AU31" s="229" t="s">
        <v>308</v>
      </c>
      <c r="AV31" s="229"/>
      <c r="AW31" s="229"/>
      <c r="AX31" s="658" t="s">
        <v>309</v>
      </c>
      <c r="AY31" s="659"/>
      <c r="AZ31" s="659"/>
      <c r="BA31" s="659"/>
      <c r="BB31" s="659"/>
      <c r="BC31" s="659"/>
      <c r="BD31" s="659"/>
      <c r="BE31" s="659"/>
      <c r="BF31" s="660"/>
      <c r="BG31" s="739">
        <v>99</v>
      </c>
      <c r="BH31" s="662"/>
      <c r="BI31" s="662"/>
      <c r="BJ31" s="662"/>
      <c r="BK31" s="662"/>
      <c r="BL31" s="662"/>
      <c r="BM31" s="667">
        <v>97.4</v>
      </c>
      <c r="BN31" s="740"/>
      <c r="BO31" s="740"/>
      <c r="BP31" s="740"/>
      <c r="BQ31" s="701"/>
      <c r="BR31" s="739">
        <v>99.3</v>
      </c>
      <c r="BS31" s="662"/>
      <c r="BT31" s="662"/>
      <c r="BU31" s="662"/>
      <c r="BV31" s="662"/>
      <c r="BW31" s="662"/>
      <c r="BX31" s="667">
        <v>96.9</v>
      </c>
      <c r="BY31" s="740"/>
      <c r="BZ31" s="740"/>
      <c r="CA31" s="740"/>
      <c r="CB31" s="701"/>
      <c r="CD31" s="747"/>
      <c r="CE31" s="748"/>
      <c r="CF31" s="705" t="s">
        <v>310</v>
      </c>
      <c r="CG31" s="702"/>
      <c r="CH31" s="702"/>
      <c r="CI31" s="702"/>
      <c r="CJ31" s="702"/>
      <c r="CK31" s="702"/>
      <c r="CL31" s="702"/>
      <c r="CM31" s="702"/>
      <c r="CN31" s="702"/>
      <c r="CO31" s="702"/>
      <c r="CP31" s="702"/>
      <c r="CQ31" s="703"/>
      <c r="CR31" s="661">
        <v>6452</v>
      </c>
      <c r="CS31" s="662"/>
      <c r="CT31" s="662"/>
      <c r="CU31" s="662"/>
      <c r="CV31" s="662"/>
      <c r="CW31" s="662"/>
      <c r="CX31" s="662"/>
      <c r="CY31" s="663"/>
      <c r="CZ31" s="666">
        <v>0.4</v>
      </c>
      <c r="DA31" s="695"/>
      <c r="DB31" s="695"/>
      <c r="DC31" s="696"/>
      <c r="DD31" s="669">
        <v>6452</v>
      </c>
      <c r="DE31" s="662"/>
      <c r="DF31" s="662"/>
      <c r="DG31" s="662"/>
      <c r="DH31" s="662"/>
      <c r="DI31" s="662"/>
      <c r="DJ31" s="662"/>
      <c r="DK31" s="663"/>
      <c r="DL31" s="669">
        <v>6452</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2">
      <c r="B32" s="658" t="s">
        <v>311</v>
      </c>
      <c r="C32" s="659"/>
      <c r="D32" s="659"/>
      <c r="E32" s="659"/>
      <c r="F32" s="659"/>
      <c r="G32" s="659"/>
      <c r="H32" s="659"/>
      <c r="I32" s="659"/>
      <c r="J32" s="659"/>
      <c r="K32" s="659"/>
      <c r="L32" s="659"/>
      <c r="M32" s="659"/>
      <c r="N32" s="659"/>
      <c r="O32" s="659"/>
      <c r="P32" s="659"/>
      <c r="Q32" s="660"/>
      <c r="R32" s="661">
        <v>30989</v>
      </c>
      <c r="S32" s="664"/>
      <c r="T32" s="664"/>
      <c r="U32" s="664"/>
      <c r="V32" s="664"/>
      <c r="W32" s="664"/>
      <c r="X32" s="664"/>
      <c r="Y32" s="665"/>
      <c r="Z32" s="723">
        <v>1.9</v>
      </c>
      <c r="AA32" s="723"/>
      <c r="AB32" s="723"/>
      <c r="AC32" s="723"/>
      <c r="AD32" s="724" t="s">
        <v>127</v>
      </c>
      <c r="AE32" s="724"/>
      <c r="AF32" s="724"/>
      <c r="AG32" s="724"/>
      <c r="AH32" s="724"/>
      <c r="AI32" s="724"/>
      <c r="AJ32" s="724"/>
      <c r="AK32" s="724"/>
      <c r="AL32" s="666" t="s">
        <v>174</v>
      </c>
      <c r="AM32" s="667"/>
      <c r="AN32" s="667"/>
      <c r="AO32" s="725"/>
      <c r="AP32" s="755"/>
      <c r="AQ32" s="756"/>
      <c r="AR32" s="756"/>
      <c r="AS32" s="756"/>
      <c r="AT32" s="759"/>
      <c r="AU32" s="231"/>
      <c r="AV32" s="231"/>
      <c r="AW32" s="231"/>
      <c r="AX32" s="673" t="s">
        <v>312</v>
      </c>
      <c r="AY32" s="674"/>
      <c r="AZ32" s="674"/>
      <c r="BA32" s="674"/>
      <c r="BB32" s="674"/>
      <c r="BC32" s="674"/>
      <c r="BD32" s="674"/>
      <c r="BE32" s="674"/>
      <c r="BF32" s="675"/>
      <c r="BG32" s="738">
        <v>97.7</v>
      </c>
      <c r="BH32" s="677"/>
      <c r="BI32" s="677"/>
      <c r="BJ32" s="677"/>
      <c r="BK32" s="677"/>
      <c r="BL32" s="677"/>
      <c r="BM32" s="721">
        <v>93.9</v>
      </c>
      <c r="BN32" s="677"/>
      <c r="BO32" s="677"/>
      <c r="BP32" s="677"/>
      <c r="BQ32" s="714"/>
      <c r="BR32" s="738">
        <v>97.7</v>
      </c>
      <c r="BS32" s="677"/>
      <c r="BT32" s="677"/>
      <c r="BU32" s="677"/>
      <c r="BV32" s="677"/>
      <c r="BW32" s="677"/>
      <c r="BX32" s="721">
        <v>92.1</v>
      </c>
      <c r="BY32" s="677"/>
      <c r="BZ32" s="677"/>
      <c r="CA32" s="677"/>
      <c r="CB32" s="714"/>
      <c r="CD32" s="749"/>
      <c r="CE32" s="750"/>
      <c r="CF32" s="705" t="s">
        <v>313</v>
      </c>
      <c r="CG32" s="702"/>
      <c r="CH32" s="702"/>
      <c r="CI32" s="702"/>
      <c r="CJ32" s="702"/>
      <c r="CK32" s="702"/>
      <c r="CL32" s="702"/>
      <c r="CM32" s="702"/>
      <c r="CN32" s="702"/>
      <c r="CO32" s="702"/>
      <c r="CP32" s="702"/>
      <c r="CQ32" s="703"/>
      <c r="CR32" s="661" t="s">
        <v>242</v>
      </c>
      <c r="CS32" s="664"/>
      <c r="CT32" s="664"/>
      <c r="CU32" s="664"/>
      <c r="CV32" s="664"/>
      <c r="CW32" s="664"/>
      <c r="CX32" s="664"/>
      <c r="CY32" s="665"/>
      <c r="CZ32" s="666" t="s">
        <v>127</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174</v>
      </c>
      <c r="DX32" s="695"/>
      <c r="DY32" s="695"/>
      <c r="DZ32" s="695"/>
      <c r="EA32" s="695"/>
      <c r="EB32" s="695"/>
      <c r="EC32" s="697"/>
    </row>
    <row r="33" spans="2:133" ht="11.25" customHeight="1" x14ac:dyDescent="0.2">
      <c r="B33" s="658" t="s">
        <v>314</v>
      </c>
      <c r="C33" s="659"/>
      <c r="D33" s="659"/>
      <c r="E33" s="659"/>
      <c r="F33" s="659"/>
      <c r="G33" s="659"/>
      <c r="H33" s="659"/>
      <c r="I33" s="659"/>
      <c r="J33" s="659"/>
      <c r="K33" s="659"/>
      <c r="L33" s="659"/>
      <c r="M33" s="659"/>
      <c r="N33" s="659"/>
      <c r="O33" s="659"/>
      <c r="P33" s="659"/>
      <c r="Q33" s="660"/>
      <c r="R33" s="661">
        <v>32642</v>
      </c>
      <c r="S33" s="664"/>
      <c r="T33" s="664"/>
      <c r="U33" s="664"/>
      <c r="V33" s="664"/>
      <c r="W33" s="664"/>
      <c r="X33" s="664"/>
      <c r="Y33" s="665"/>
      <c r="Z33" s="723">
        <v>2</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315</v>
      </c>
      <c r="CE33" s="702"/>
      <c r="CF33" s="702"/>
      <c r="CG33" s="702"/>
      <c r="CH33" s="702"/>
      <c r="CI33" s="702"/>
      <c r="CJ33" s="702"/>
      <c r="CK33" s="702"/>
      <c r="CL33" s="702"/>
      <c r="CM33" s="702"/>
      <c r="CN33" s="702"/>
      <c r="CO33" s="702"/>
      <c r="CP33" s="702"/>
      <c r="CQ33" s="703"/>
      <c r="CR33" s="661">
        <v>692266</v>
      </c>
      <c r="CS33" s="662"/>
      <c r="CT33" s="662"/>
      <c r="CU33" s="662"/>
      <c r="CV33" s="662"/>
      <c r="CW33" s="662"/>
      <c r="CX33" s="662"/>
      <c r="CY33" s="663"/>
      <c r="CZ33" s="666">
        <v>45.3</v>
      </c>
      <c r="DA33" s="695"/>
      <c r="DB33" s="695"/>
      <c r="DC33" s="696"/>
      <c r="DD33" s="669">
        <v>532237</v>
      </c>
      <c r="DE33" s="662"/>
      <c r="DF33" s="662"/>
      <c r="DG33" s="662"/>
      <c r="DH33" s="662"/>
      <c r="DI33" s="662"/>
      <c r="DJ33" s="662"/>
      <c r="DK33" s="663"/>
      <c r="DL33" s="669">
        <v>437844</v>
      </c>
      <c r="DM33" s="662"/>
      <c r="DN33" s="662"/>
      <c r="DO33" s="662"/>
      <c r="DP33" s="662"/>
      <c r="DQ33" s="662"/>
      <c r="DR33" s="662"/>
      <c r="DS33" s="662"/>
      <c r="DT33" s="662"/>
      <c r="DU33" s="662"/>
      <c r="DV33" s="663"/>
      <c r="DW33" s="666">
        <v>50</v>
      </c>
      <c r="DX33" s="695"/>
      <c r="DY33" s="695"/>
      <c r="DZ33" s="695"/>
      <c r="EA33" s="695"/>
      <c r="EB33" s="695"/>
      <c r="EC33" s="697"/>
    </row>
    <row r="34" spans="2:133" ht="11.25" customHeight="1" x14ac:dyDescent="0.2">
      <c r="B34" s="658" t="s">
        <v>316</v>
      </c>
      <c r="C34" s="659"/>
      <c r="D34" s="659"/>
      <c r="E34" s="659"/>
      <c r="F34" s="659"/>
      <c r="G34" s="659"/>
      <c r="H34" s="659"/>
      <c r="I34" s="659"/>
      <c r="J34" s="659"/>
      <c r="K34" s="659"/>
      <c r="L34" s="659"/>
      <c r="M34" s="659"/>
      <c r="N34" s="659"/>
      <c r="O34" s="659"/>
      <c r="P34" s="659"/>
      <c r="Q34" s="660"/>
      <c r="R34" s="661">
        <v>88406</v>
      </c>
      <c r="S34" s="664"/>
      <c r="T34" s="664"/>
      <c r="U34" s="664"/>
      <c r="V34" s="664"/>
      <c r="W34" s="664"/>
      <c r="X34" s="664"/>
      <c r="Y34" s="665"/>
      <c r="Z34" s="723">
        <v>5.5</v>
      </c>
      <c r="AA34" s="723"/>
      <c r="AB34" s="723"/>
      <c r="AC34" s="723"/>
      <c r="AD34" s="724">
        <v>1</v>
      </c>
      <c r="AE34" s="724"/>
      <c r="AF34" s="724"/>
      <c r="AG34" s="724"/>
      <c r="AH34" s="724"/>
      <c r="AI34" s="724"/>
      <c r="AJ34" s="724"/>
      <c r="AK34" s="724"/>
      <c r="AL34" s="666">
        <v>0</v>
      </c>
      <c r="AM34" s="667"/>
      <c r="AN34" s="667"/>
      <c r="AO34" s="725"/>
      <c r="AP34" s="234"/>
      <c r="AQ34" s="735" t="s">
        <v>317</v>
      </c>
      <c r="AR34" s="736"/>
      <c r="AS34" s="736"/>
      <c r="AT34" s="736"/>
      <c r="AU34" s="736"/>
      <c r="AV34" s="736"/>
      <c r="AW34" s="736"/>
      <c r="AX34" s="736"/>
      <c r="AY34" s="736"/>
      <c r="AZ34" s="736"/>
      <c r="BA34" s="736"/>
      <c r="BB34" s="736"/>
      <c r="BC34" s="736"/>
      <c r="BD34" s="736"/>
      <c r="BE34" s="736"/>
      <c r="BF34" s="737"/>
      <c r="BG34" s="735" t="s">
        <v>318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319</v>
      </c>
      <c r="CE34" s="702"/>
      <c r="CF34" s="702"/>
      <c r="CG34" s="702"/>
      <c r="CH34" s="702"/>
      <c r="CI34" s="702"/>
      <c r="CJ34" s="702"/>
      <c r="CK34" s="702"/>
      <c r="CL34" s="702"/>
      <c r="CM34" s="702"/>
      <c r="CN34" s="702"/>
      <c r="CO34" s="702"/>
      <c r="CP34" s="702"/>
      <c r="CQ34" s="703"/>
      <c r="CR34" s="661">
        <v>173477</v>
      </c>
      <c r="CS34" s="664"/>
      <c r="CT34" s="664"/>
      <c r="CU34" s="664"/>
      <c r="CV34" s="664"/>
      <c r="CW34" s="664"/>
      <c r="CX34" s="664"/>
      <c r="CY34" s="665"/>
      <c r="CZ34" s="666">
        <v>11.3</v>
      </c>
      <c r="DA34" s="695"/>
      <c r="DB34" s="695"/>
      <c r="DC34" s="696"/>
      <c r="DD34" s="669">
        <v>112005</v>
      </c>
      <c r="DE34" s="664"/>
      <c r="DF34" s="664"/>
      <c r="DG34" s="664"/>
      <c r="DH34" s="664"/>
      <c r="DI34" s="664"/>
      <c r="DJ34" s="664"/>
      <c r="DK34" s="665"/>
      <c r="DL34" s="669">
        <v>81354</v>
      </c>
      <c r="DM34" s="664"/>
      <c r="DN34" s="664"/>
      <c r="DO34" s="664"/>
      <c r="DP34" s="664"/>
      <c r="DQ34" s="664"/>
      <c r="DR34" s="664"/>
      <c r="DS34" s="664"/>
      <c r="DT34" s="664"/>
      <c r="DU34" s="664"/>
      <c r="DV34" s="665"/>
      <c r="DW34" s="666">
        <v>9.3000000000000007</v>
      </c>
      <c r="DX34" s="695"/>
      <c r="DY34" s="695"/>
      <c r="DZ34" s="695"/>
      <c r="EA34" s="695"/>
      <c r="EB34" s="695"/>
      <c r="EC34" s="697"/>
    </row>
    <row r="35" spans="2:133" ht="11.25" customHeight="1" x14ac:dyDescent="0.2">
      <c r="B35" s="658" t="s">
        <v>320</v>
      </c>
      <c r="C35" s="659"/>
      <c r="D35" s="659"/>
      <c r="E35" s="659"/>
      <c r="F35" s="659"/>
      <c r="G35" s="659"/>
      <c r="H35" s="659"/>
      <c r="I35" s="659"/>
      <c r="J35" s="659"/>
      <c r="K35" s="659"/>
      <c r="L35" s="659"/>
      <c r="M35" s="659"/>
      <c r="N35" s="659"/>
      <c r="O35" s="659"/>
      <c r="P35" s="659"/>
      <c r="Q35" s="660"/>
      <c r="R35" s="661">
        <v>165808</v>
      </c>
      <c r="S35" s="664"/>
      <c r="T35" s="664"/>
      <c r="U35" s="664"/>
      <c r="V35" s="664"/>
      <c r="W35" s="664"/>
      <c r="X35" s="664"/>
      <c r="Y35" s="665"/>
      <c r="Z35" s="723">
        <v>10.199999999999999</v>
      </c>
      <c r="AA35" s="723"/>
      <c r="AB35" s="723"/>
      <c r="AC35" s="723"/>
      <c r="AD35" s="724" t="s">
        <v>127</v>
      </c>
      <c r="AE35" s="724"/>
      <c r="AF35" s="724"/>
      <c r="AG35" s="724"/>
      <c r="AH35" s="724"/>
      <c r="AI35" s="724"/>
      <c r="AJ35" s="724"/>
      <c r="AK35" s="724"/>
      <c r="AL35" s="666" t="s">
        <v>174</v>
      </c>
      <c r="AM35" s="667"/>
      <c r="AN35" s="667"/>
      <c r="AO35" s="725"/>
      <c r="AP35" s="234"/>
      <c r="AQ35" s="729" t="s">
        <v>321</v>
      </c>
      <c r="AR35" s="730"/>
      <c r="AS35" s="730"/>
      <c r="AT35" s="730"/>
      <c r="AU35" s="730"/>
      <c r="AV35" s="730"/>
      <c r="AW35" s="730"/>
      <c r="AX35" s="730"/>
      <c r="AY35" s="731"/>
      <c r="AZ35" s="726">
        <v>150235</v>
      </c>
      <c r="BA35" s="727"/>
      <c r="BB35" s="727"/>
      <c r="BC35" s="727"/>
      <c r="BD35" s="727"/>
      <c r="BE35" s="727"/>
      <c r="BF35" s="728"/>
      <c r="BG35" s="732" t="s">
        <v>322</v>
      </c>
      <c r="BH35" s="733"/>
      <c r="BI35" s="733"/>
      <c r="BJ35" s="733"/>
      <c r="BK35" s="733"/>
      <c r="BL35" s="733"/>
      <c r="BM35" s="733"/>
      <c r="BN35" s="733"/>
      <c r="BO35" s="733"/>
      <c r="BP35" s="733"/>
      <c r="BQ35" s="733"/>
      <c r="BR35" s="733"/>
      <c r="BS35" s="733"/>
      <c r="BT35" s="733"/>
      <c r="BU35" s="734"/>
      <c r="BV35" s="726">
        <v>105241</v>
      </c>
      <c r="BW35" s="727"/>
      <c r="BX35" s="727"/>
      <c r="BY35" s="727"/>
      <c r="BZ35" s="727"/>
      <c r="CA35" s="727"/>
      <c r="CB35" s="728"/>
      <c r="CD35" s="705" t="s">
        <v>323</v>
      </c>
      <c r="CE35" s="702"/>
      <c r="CF35" s="702"/>
      <c r="CG35" s="702"/>
      <c r="CH35" s="702"/>
      <c r="CI35" s="702"/>
      <c r="CJ35" s="702"/>
      <c r="CK35" s="702"/>
      <c r="CL35" s="702"/>
      <c r="CM35" s="702"/>
      <c r="CN35" s="702"/>
      <c r="CO35" s="702"/>
      <c r="CP35" s="702"/>
      <c r="CQ35" s="703"/>
      <c r="CR35" s="661">
        <v>9558</v>
      </c>
      <c r="CS35" s="662"/>
      <c r="CT35" s="662"/>
      <c r="CU35" s="662"/>
      <c r="CV35" s="662"/>
      <c r="CW35" s="662"/>
      <c r="CX35" s="662"/>
      <c r="CY35" s="663"/>
      <c r="CZ35" s="666">
        <v>0.6</v>
      </c>
      <c r="DA35" s="695"/>
      <c r="DB35" s="695"/>
      <c r="DC35" s="696"/>
      <c r="DD35" s="669">
        <v>9558</v>
      </c>
      <c r="DE35" s="662"/>
      <c r="DF35" s="662"/>
      <c r="DG35" s="662"/>
      <c r="DH35" s="662"/>
      <c r="DI35" s="662"/>
      <c r="DJ35" s="662"/>
      <c r="DK35" s="663"/>
      <c r="DL35" s="669">
        <v>9045</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2">
      <c r="B36" s="658" t="s">
        <v>324</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325</v>
      </c>
      <c r="AR36" s="699"/>
      <c r="AS36" s="699"/>
      <c r="AT36" s="699"/>
      <c r="AU36" s="699"/>
      <c r="AV36" s="699"/>
      <c r="AW36" s="699"/>
      <c r="AX36" s="699"/>
      <c r="AY36" s="700"/>
      <c r="AZ36" s="661">
        <v>26270</v>
      </c>
      <c r="BA36" s="664"/>
      <c r="BB36" s="664"/>
      <c r="BC36" s="664"/>
      <c r="BD36" s="662"/>
      <c r="BE36" s="662"/>
      <c r="BF36" s="701"/>
      <c r="BG36" s="705" t="s">
        <v>326</v>
      </c>
      <c r="BH36" s="702"/>
      <c r="BI36" s="702"/>
      <c r="BJ36" s="702"/>
      <c r="BK36" s="702"/>
      <c r="BL36" s="702"/>
      <c r="BM36" s="702"/>
      <c r="BN36" s="702"/>
      <c r="BO36" s="702"/>
      <c r="BP36" s="702"/>
      <c r="BQ36" s="702"/>
      <c r="BR36" s="702"/>
      <c r="BS36" s="702"/>
      <c r="BT36" s="702"/>
      <c r="BU36" s="703"/>
      <c r="BV36" s="661">
        <v>103741</v>
      </c>
      <c r="BW36" s="664"/>
      <c r="BX36" s="664"/>
      <c r="BY36" s="664"/>
      <c r="BZ36" s="664"/>
      <c r="CA36" s="664"/>
      <c r="CB36" s="704"/>
      <c r="CD36" s="705" t="s">
        <v>327</v>
      </c>
      <c r="CE36" s="702"/>
      <c r="CF36" s="702"/>
      <c r="CG36" s="702"/>
      <c r="CH36" s="702"/>
      <c r="CI36" s="702"/>
      <c r="CJ36" s="702"/>
      <c r="CK36" s="702"/>
      <c r="CL36" s="702"/>
      <c r="CM36" s="702"/>
      <c r="CN36" s="702"/>
      <c r="CO36" s="702"/>
      <c r="CP36" s="702"/>
      <c r="CQ36" s="703"/>
      <c r="CR36" s="661">
        <v>367586</v>
      </c>
      <c r="CS36" s="664"/>
      <c r="CT36" s="664"/>
      <c r="CU36" s="664"/>
      <c r="CV36" s="664"/>
      <c r="CW36" s="664"/>
      <c r="CX36" s="664"/>
      <c r="CY36" s="665"/>
      <c r="CZ36" s="666">
        <v>24</v>
      </c>
      <c r="DA36" s="695"/>
      <c r="DB36" s="695"/>
      <c r="DC36" s="696"/>
      <c r="DD36" s="669">
        <v>283666</v>
      </c>
      <c r="DE36" s="664"/>
      <c r="DF36" s="664"/>
      <c r="DG36" s="664"/>
      <c r="DH36" s="664"/>
      <c r="DI36" s="664"/>
      <c r="DJ36" s="664"/>
      <c r="DK36" s="665"/>
      <c r="DL36" s="669">
        <v>247506</v>
      </c>
      <c r="DM36" s="664"/>
      <c r="DN36" s="664"/>
      <c r="DO36" s="664"/>
      <c r="DP36" s="664"/>
      <c r="DQ36" s="664"/>
      <c r="DR36" s="664"/>
      <c r="DS36" s="664"/>
      <c r="DT36" s="664"/>
      <c r="DU36" s="664"/>
      <c r="DV36" s="665"/>
      <c r="DW36" s="666">
        <v>28.3</v>
      </c>
      <c r="DX36" s="695"/>
      <c r="DY36" s="695"/>
      <c r="DZ36" s="695"/>
      <c r="EA36" s="695"/>
      <c r="EB36" s="695"/>
      <c r="EC36" s="697"/>
    </row>
    <row r="37" spans="2:133" ht="11.25" customHeight="1" x14ac:dyDescent="0.2">
      <c r="B37" s="658" t="s">
        <v>328</v>
      </c>
      <c r="C37" s="659"/>
      <c r="D37" s="659"/>
      <c r="E37" s="659"/>
      <c r="F37" s="659"/>
      <c r="G37" s="659"/>
      <c r="H37" s="659"/>
      <c r="I37" s="659"/>
      <c r="J37" s="659"/>
      <c r="K37" s="659"/>
      <c r="L37" s="659"/>
      <c r="M37" s="659"/>
      <c r="N37" s="659"/>
      <c r="O37" s="659"/>
      <c r="P37" s="659"/>
      <c r="Q37" s="660"/>
      <c r="R37" s="661">
        <v>36708</v>
      </c>
      <c r="S37" s="664"/>
      <c r="T37" s="664"/>
      <c r="U37" s="664"/>
      <c r="V37" s="664"/>
      <c r="W37" s="664"/>
      <c r="X37" s="664"/>
      <c r="Y37" s="665"/>
      <c r="Z37" s="723">
        <v>2.2999999999999998</v>
      </c>
      <c r="AA37" s="723"/>
      <c r="AB37" s="723"/>
      <c r="AC37" s="723"/>
      <c r="AD37" s="724" t="s">
        <v>242</v>
      </c>
      <c r="AE37" s="724"/>
      <c r="AF37" s="724"/>
      <c r="AG37" s="724"/>
      <c r="AH37" s="724"/>
      <c r="AI37" s="724"/>
      <c r="AJ37" s="724"/>
      <c r="AK37" s="724"/>
      <c r="AL37" s="666" t="s">
        <v>127</v>
      </c>
      <c r="AM37" s="667"/>
      <c r="AN37" s="667"/>
      <c r="AO37" s="725"/>
      <c r="AQ37" s="698" t="s">
        <v>329</v>
      </c>
      <c r="AR37" s="699"/>
      <c r="AS37" s="699"/>
      <c r="AT37" s="699"/>
      <c r="AU37" s="699"/>
      <c r="AV37" s="699"/>
      <c r="AW37" s="699"/>
      <c r="AX37" s="699"/>
      <c r="AY37" s="700"/>
      <c r="AZ37" s="661">
        <v>9098</v>
      </c>
      <c r="BA37" s="664"/>
      <c r="BB37" s="664"/>
      <c r="BC37" s="664"/>
      <c r="BD37" s="662"/>
      <c r="BE37" s="662"/>
      <c r="BF37" s="701"/>
      <c r="BG37" s="705" t="s">
        <v>330</v>
      </c>
      <c r="BH37" s="702"/>
      <c r="BI37" s="702"/>
      <c r="BJ37" s="702"/>
      <c r="BK37" s="702"/>
      <c r="BL37" s="702"/>
      <c r="BM37" s="702"/>
      <c r="BN37" s="702"/>
      <c r="BO37" s="702"/>
      <c r="BP37" s="702"/>
      <c r="BQ37" s="702"/>
      <c r="BR37" s="702"/>
      <c r="BS37" s="702"/>
      <c r="BT37" s="702"/>
      <c r="BU37" s="703"/>
      <c r="BV37" s="661">
        <v>230</v>
      </c>
      <c r="BW37" s="664"/>
      <c r="BX37" s="664"/>
      <c r="BY37" s="664"/>
      <c r="BZ37" s="664"/>
      <c r="CA37" s="664"/>
      <c r="CB37" s="704"/>
      <c r="CD37" s="705" t="s">
        <v>331</v>
      </c>
      <c r="CE37" s="702"/>
      <c r="CF37" s="702"/>
      <c r="CG37" s="702"/>
      <c r="CH37" s="702"/>
      <c r="CI37" s="702"/>
      <c r="CJ37" s="702"/>
      <c r="CK37" s="702"/>
      <c r="CL37" s="702"/>
      <c r="CM37" s="702"/>
      <c r="CN37" s="702"/>
      <c r="CO37" s="702"/>
      <c r="CP37" s="702"/>
      <c r="CQ37" s="703"/>
      <c r="CR37" s="661">
        <v>232630</v>
      </c>
      <c r="CS37" s="662"/>
      <c r="CT37" s="662"/>
      <c r="CU37" s="662"/>
      <c r="CV37" s="662"/>
      <c r="CW37" s="662"/>
      <c r="CX37" s="662"/>
      <c r="CY37" s="663"/>
      <c r="CZ37" s="666">
        <v>15.2</v>
      </c>
      <c r="DA37" s="695"/>
      <c r="DB37" s="695"/>
      <c r="DC37" s="696"/>
      <c r="DD37" s="669">
        <v>201364</v>
      </c>
      <c r="DE37" s="662"/>
      <c r="DF37" s="662"/>
      <c r="DG37" s="662"/>
      <c r="DH37" s="662"/>
      <c r="DI37" s="662"/>
      <c r="DJ37" s="662"/>
      <c r="DK37" s="663"/>
      <c r="DL37" s="669">
        <v>199259</v>
      </c>
      <c r="DM37" s="662"/>
      <c r="DN37" s="662"/>
      <c r="DO37" s="662"/>
      <c r="DP37" s="662"/>
      <c r="DQ37" s="662"/>
      <c r="DR37" s="662"/>
      <c r="DS37" s="662"/>
      <c r="DT37" s="662"/>
      <c r="DU37" s="662"/>
      <c r="DV37" s="663"/>
      <c r="DW37" s="666">
        <v>22.8</v>
      </c>
      <c r="DX37" s="695"/>
      <c r="DY37" s="695"/>
      <c r="DZ37" s="695"/>
      <c r="EA37" s="695"/>
      <c r="EB37" s="695"/>
      <c r="EC37" s="697"/>
    </row>
    <row r="38" spans="2:133" ht="11.25" customHeight="1" x14ac:dyDescent="0.2">
      <c r="B38" s="673" t="s">
        <v>332</v>
      </c>
      <c r="C38" s="674"/>
      <c r="D38" s="674"/>
      <c r="E38" s="674"/>
      <c r="F38" s="674"/>
      <c r="G38" s="674"/>
      <c r="H38" s="674"/>
      <c r="I38" s="674"/>
      <c r="J38" s="674"/>
      <c r="K38" s="674"/>
      <c r="L38" s="674"/>
      <c r="M38" s="674"/>
      <c r="N38" s="674"/>
      <c r="O38" s="674"/>
      <c r="P38" s="674"/>
      <c r="Q38" s="675"/>
      <c r="R38" s="676">
        <v>1618739</v>
      </c>
      <c r="S38" s="713"/>
      <c r="T38" s="713"/>
      <c r="U38" s="713"/>
      <c r="V38" s="713"/>
      <c r="W38" s="713"/>
      <c r="X38" s="713"/>
      <c r="Y38" s="718"/>
      <c r="Z38" s="719">
        <v>100</v>
      </c>
      <c r="AA38" s="719"/>
      <c r="AB38" s="719"/>
      <c r="AC38" s="719"/>
      <c r="AD38" s="720">
        <v>838782</v>
      </c>
      <c r="AE38" s="720"/>
      <c r="AF38" s="720"/>
      <c r="AG38" s="720"/>
      <c r="AH38" s="720"/>
      <c r="AI38" s="720"/>
      <c r="AJ38" s="720"/>
      <c r="AK38" s="720"/>
      <c r="AL38" s="679">
        <v>100</v>
      </c>
      <c r="AM38" s="721"/>
      <c r="AN38" s="721"/>
      <c r="AO38" s="722"/>
      <c r="AQ38" s="698" t="s">
        <v>333</v>
      </c>
      <c r="AR38" s="699"/>
      <c r="AS38" s="699"/>
      <c r="AT38" s="699"/>
      <c r="AU38" s="699"/>
      <c r="AV38" s="699"/>
      <c r="AW38" s="699"/>
      <c r="AX38" s="699"/>
      <c r="AY38" s="700"/>
      <c r="AZ38" s="661">
        <v>1564</v>
      </c>
      <c r="BA38" s="664"/>
      <c r="BB38" s="664"/>
      <c r="BC38" s="664"/>
      <c r="BD38" s="662"/>
      <c r="BE38" s="662"/>
      <c r="BF38" s="701"/>
      <c r="BG38" s="705" t="s">
        <v>334</v>
      </c>
      <c r="BH38" s="702"/>
      <c r="BI38" s="702"/>
      <c r="BJ38" s="702"/>
      <c r="BK38" s="702"/>
      <c r="BL38" s="702"/>
      <c r="BM38" s="702"/>
      <c r="BN38" s="702"/>
      <c r="BO38" s="702"/>
      <c r="BP38" s="702"/>
      <c r="BQ38" s="702"/>
      <c r="BR38" s="702"/>
      <c r="BS38" s="702"/>
      <c r="BT38" s="702"/>
      <c r="BU38" s="703"/>
      <c r="BV38" s="661">
        <v>384</v>
      </c>
      <c r="BW38" s="664"/>
      <c r="BX38" s="664"/>
      <c r="BY38" s="664"/>
      <c r="BZ38" s="664"/>
      <c r="CA38" s="664"/>
      <c r="CB38" s="704"/>
      <c r="CD38" s="705" t="s">
        <v>335</v>
      </c>
      <c r="CE38" s="702"/>
      <c r="CF38" s="702"/>
      <c r="CG38" s="702"/>
      <c r="CH38" s="702"/>
      <c r="CI38" s="702"/>
      <c r="CJ38" s="702"/>
      <c r="CK38" s="702"/>
      <c r="CL38" s="702"/>
      <c r="CM38" s="702"/>
      <c r="CN38" s="702"/>
      <c r="CO38" s="702"/>
      <c r="CP38" s="702"/>
      <c r="CQ38" s="703"/>
      <c r="CR38" s="661">
        <v>139573</v>
      </c>
      <c r="CS38" s="664"/>
      <c r="CT38" s="664"/>
      <c r="CU38" s="664"/>
      <c r="CV38" s="664"/>
      <c r="CW38" s="664"/>
      <c r="CX38" s="664"/>
      <c r="CY38" s="665"/>
      <c r="CZ38" s="666">
        <v>9.1</v>
      </c>
      <c r="DA38" s="695"/>
      <c r="DB38" s="695"/>
      <c r="DC38" s="696"/>
      <c r="DD38" s="669">
        <v>127008</v>
      </c>
      <c r="DE38" s="664"/>
      <c r="DF38" s="664"/>
      <c r="DG38" s="664"/>
      <c r="DH38" s="664"/>
      <c r="DI38" s="664"/>
      <c r="DJ38" s="664"/>
      <c r="DK38" s="665"/>
      <c r="DL38" s="669">
        <v>99939</v>
      </c>
      <c r="DM38" s="664"/>
      <c r="DN38" s="664"/>
      <c r="DO38" s="664"/>
      <c r="DP38" s="664"/>
      <c r="DQ38" s="664"/>
      <c r="DR38" s="664"/>
      <c r="DS38" s="664"/>
      <c r="DT38" s="664"/>
      <c r="DU38" s="664"/>
      <c r="DV38" s="665"/>
      <c r="DW38" s="666">
        <v>11.4</v>
      </c>
      <c r="DX38" s="695"/>
      <c r="DY38" s="695"/>
      <c r="DZ38" s="695"/>
      <c r="EA38" s="695"/>
      <c r="EB38" s="695"/>
      <c r="EC38" s="697"/>
    </row>
    <row r="39" spans="2:133" ht="11.25" customHeight="1" x14ac:dyDescent="0.2">
      <c r="AQ39" s="698" t="s">
        <v>336</v>
      </c>
      <c r="AR39" s="699"/>
      <c r="AS39" s="699"/>
      <c r="AT39" s="699"/>
      <c r="AU39" s="699"/>
      <c r="AV39" s="699"/>
      <c r="AW39" s="699"/>
      <c r="AX39" s="699"/>
      <c r="AY39" s="700"/>
      <c r="AZ39" s="661" t="s">
        <v>127</v>
      </c>
      <c r="BA39" s="664"/>
      <c r="BB39" s="664"/>
      <c r="BC39" s="664"/>
      <c r="BD39" s="662"/>
      <c r="BE39" s="662"/>
      <c r="BF39" s="701"/>
      <c r="BG39" s="706" t="s">
        <v>337</v>
      </c>
      <c r="BH39" s="707"/>
      <c r="BI39" s="707"/>
      <c r="BJ39" s="707"/>
      <c r="BK39" s="707"/>
      <c r="BL39" s="235"/>
      <c r="BM39" s="702" t="s">
        <v>338</v>
      </c>
      <c r="BN39" s="702"/>
      <c r="BO39" s="702"/>
      <c r="BP39" s="702"/>
      <c r="BQ39" s="702"/>
      <c r="BR39" s="702"/>
      <c r="BS39" s="702"/>
      <c r="BT39" s="702"/>
      <c r="BU39" s="703"/>
      <c r="BV39" s="661">
        <v>73</v>
      </c>
      <c r="BW39" s="664"/>
      <c r="BX39" s="664"/>
      <c r="BY39" s="664"/>
      <c r="BZ39" s="664"/>
      <c r="CA39" s="664"/>
      <c r="CB39" s="704"/>
      <c r="CD39" s="705" t="s">
        <v>339</v>
      </c>
      <c r="CE39" s="702"/>
      <c r="CF39" s="702"/>
      <c r="CG39" s="702"/>
      <c r="CH39" s="702"/>
      <c r="CI39" s="702"/>
      <c r="CJ39" s="702"/>
      <c r="CK39" s="702"/>
      <c r="CL39" s="702"/>
      <c r="CM39" s="702"/>
      <c r="CN39" s="702"/>
      <c r="CO39" s="702"/>
      <c r="CP39" s="702"/>
      <c r="CQ39" s="703"/>
      <c r="CR39" s="661">
        <v>2072</v>
      </c>
      <c r="CS39" s="662"/>
      <c r="CT39" s="662"/>
      <c r="CU39" s="662"/>
      <c r="CV39" s="662"/>
      <c r="CW39" s="662"/>
      <c r="CX39" s="662"/>
      <c r="CY39" s="663"/>
      <c r="CZ39" s="666">
        <v>0.1</v>
      </c>
      <c r="DA39" s="695"/>
      <c r="DB39" s="695"/>
      <c r="DC39" s="696"/>
      <c r="DD39" s="669" t="s">
        <v>127</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2">
      <c r="AQ40" s="698" t="s">
        <v>340</v>
      </c>
      <c r="AR40" s="699"/>
      <c r="AS40" s="699"/>
      <c r="AT40" s="699"/>
      <c r="AU40" s="699"/>
      <c r="AV40" s="699"/>
      <c r="AW40" s="699"/>
      <c r="AX40" s="699"/>
      <c r="AY40" s="700"/>
      <c r="AZ40" s="661">
        <v>20263</v>
      </c>
      <c r="BA40" s="664"/>
      <c r="BB40" s="664"/>
      <c r="BC40" s="664"/>
      <c r="BD40" s="662"/>
      <c r="BE40" s="662"/>
      <c r="BF40" s="701"/>
      <c r="BG40" s="706"/>
      <c r="BH40" s="707"/>
      <c r="BI40" s="707"/>
      <c r="BJ40" s="707"/>
      <c r="BK40" s="707"/>
      <c r="BL40" s="235"/>
      <c r="BM40" s="702" t="s">
        <v>341</v>
      </c>
      <c r="BN40" s="702"/>
      <c r="BO40" s="702"/>
      <c r="BP40" s="702"/>
      <c r="BQ40" s="702"/>
      <c r="BR40" s="702"/>
      <c r="BS40" s="702"/>
      <c r="BT40" s="702"/>
      <c r="BU40" s="703"/>
      <c r="BV40" s="661" t="s">
        <v>127</v>
      </c>
      <c r="BW40" s="664"/>
      <c r="BX40" s="664"/>
      <c r="BY40" s="664"/>
      <c r="BZ40" s="664"/>
      <c r="CA40" s="664"/>
      <c r="CB40" s="704"/>
      <c r="CD40" s="705" t="s">
        <v>342</v>
      </c>
      <c r="CE40" s="702"/>
      <c r="CF40" s="702"/>
      <c r="CG40" s="702"/>
      <c r="CH40" s="702"/>
      <c r="CI40" s="702"/>
      <c r="CJ40" s="702"/>
      <c r="CK40" s="702"/>
      <c r="CL40" s="702"/>
      <c r="CM40" s="702"/>
      <c r="CN40" s="702"/>
      <c r="CO40" s="702"/>
      <c r="CP40" s="702"/>
      <c r="CQ40" s="703"/>
      <c r="CR40" s="661" t="s">
        <v>127</v>
      </c>
      <c r="CS40" s="664"/>
      <c r="CT40" s="664"/>
      <c r="CU40" s="664"/>
      <c r="CV40" s="664"/>
      <c r="CW40" s="664"/>
      <c r="CX40" s="664"/>
      <c r="CY40" s="665"/>
      <c r="CZ40" s="666" t="s">
        <v>174</v>
      </c>
      <c r="DA40" s="695"/>
      <c r="DB40" s="695"/>
      <c r="DC40" s="696"/>
      <c r="DD40" s="669" t="s">
        <v>174</v>
      </c>
      <c r="DE40" s="664"/>
      <c r="DF40" s="664"/>
      <c r="DG40" s="664"/>
      <c r="DH40" s="664"/>
      <c r="DI40" s="664"/>
      <c r="DJ40" s="664"/>
      <c r="DK40" s="665"/>
      <c r="DL40" s="669" t="s">
        <v>127</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2">
      <c r="AQ41" s="710" t="s">
        <v>343</v>
      </c>
      <c r="AR41" s="711"/>
      <c r="AS41" s="711"/>
      <c r="AT41" s="711"/>
      <c r="AU41" s="711"/>
      <c r="AV41" s="711"/>
      <c r="AW41" s="711"/>
      <c r="AX41" s="711"/>
      <c r="AY41" s="712"/>
      <c r="AZ41" s="676">
        <v>93040</v>
      </c>
      <c r="BA41" s="713"/>
      <c r="BB41" s="713"/>
      <c r="BC41" s="713"/>
      <c r="BD41" s="677"/>
      <c r="BE41" s="677"/>
      <c r="BF41" s="714"/>
      <c r="BG41" s="708"/>
      <c r="BH41" s="709"/>
      <c r="BI41" s="709"/>
      <c r="BJ41" s="709"/>
      <c r="BK41" s="709"/>
      <c r="BL41" s="236"/>
      <c r="BM41" s="715" t="s">
        <v>344</v>
      </c>
      <c r="BN41" s="715"/>
      <c r="BO41" s="715"/>
      <c r="BP41" s="715"/>
      <c r="BQ41" s="715"/>
      <c r="BR41" s="715"/>
      <c r="BS41" s="715"/>
      <c r="BT41" s="715"/>
      <c r="BU41" s="716"/>
      <c r="BV41" s="676">
        <v>355</v>
      </c>
      <c r="BW41" s="713"/>
      <c r="BX41" s="713"/>
      <c r="BY41" s="713"/>
      <c r="BZ41" s="713"/>
      <c r="CA41" s="713"/>
      <c r="CB41" s="717"/>
      <c r="CD41" s="705" t="s">
        <v>345</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347</v>
      </c>
      <c r="CE42" s="659"/>
      <c r="CF42" s="659"/>
      <c r="CG42" s="659"/>
      <c r="CH42" s="659"/>
      <c r="CI42" s="659"/>
      <c r="CJ42" s="659"/>
      <c r="CK42" s="659"/>
      <c r="CL42" s="659"/>
      <c r="CM42" s="659"/>
      <c r="CN42" s="659"/>
      <c r="CO42" s="659"/>
      <c r="CP42" s="659"/>
      <c r="CQ42" s="660"/>
      <c r="CR42" s="661">
        <v>316124</v>
      </c>
      <c r="CS42" s="664"/>
      <c r="CT42" s="664"/>
      <c r="CU42" s="664"/>
      <c r="CV42" s="664"/>
      <c r="CW42" s="664"/>
      <c r="CX42" s="664"/>
      <c r="CY42" s="665"/>
      <c r="CZ42" s="666">
        <v>20.7</v>
      </c>
      <c r="DA42" s="667"/>
      <c r="DB42" s="667"/>
      <c r="DC42" s="668"/>
      <c r="DD42" s="669">
        <v>80848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349</v>
      </c>
      <c r="CE43" s="659"/>
      <c r="CF43" s="659"/>
      <c r="CG43" s="659"/>
      <c r="CH43" s="659"/>
      <c r="CI43" s="659"/>
      <c r="CJ43" s="659"/>
      <c r="CK43" s="659"/>
      <c r="CL43" s="659"/>
      <c r="CM43" s="659"/>
      <c r="CN43" s="659"/>
      <c r="CO43" s="659"/>
      <c r="CP43" s="659"/>
      <c r="CQ43" s="660"/>
      <c r="CR43" s="661">
        <v>13082</v>
      </c>
      <c r="CS43" s="662"/>
      <c r="CT43" s="662"/>
      <c r="CU43" s="662"/>
      <c r="CV43" s="662"/>
      <c r="CW43" s="662"/>
      <c r="CX43" s="662"/>
      <c r="CY43" s="663"/>
      <c r="CZ43" s="666">
        <v>0.9</v>
      </c>
      <c r="DA43" s="695"/>
      <c r="DB43" s="695"/>
      <c r="DC43" s="696"/>
      <c r="DD43" s="669">
        <v>3671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350</v>
      </c>
      <c r="CD44" s="689" t="s">
        <v>302</v>
      </c>
      <c r="CE44" s="690"/>
      <c r="CF44" s="658" t="s">
        <v>351</v>
      </c>
      <c r="CG44" s="659"/>
      <c r="CH44" s="659"/>
      <c r="CI44" s="659"/>
      <c r="CJ44" s="659"/>
      <c r="CK44" s="659"/>
      <c r="CL44" s="659"/>
      <c r="CM44" s="659"/>
      <c r="CN44" s="659"/>
      <c r="CO44" s="659"/>
      <c r="CP44" s="659"/>
      <c r="CQ44" s="660"/>
      <c r="CR44" s="661">
        <v>316124</v>
      </c>
      <c r="CS44" s="664"/>
      <c r="CT44" s="664"/>
      <c r="CU44" s="664"/>
      <c r="CV44" s="664"/>
      <c r="CW44" s="664"/>
      <c r="CX44" s="664"/>
      <c r="CY44" s="665"/>
      <c r="CZ44" s="666">
        <v>20.7</v>
      </c>
      <c r="DA44" s="667"/>
      <c r="DB44" s="667"/>
      <c r="DC44" s="668"/>
      <c r="DD44" s="669">
        <v>80848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352</v>
      </c>
      <c r="CG45" s="659"/>
      <c r="CH45" s="659"/>
      <c r="CI45" s="659"/>
      <c r="CJ45" s="659"/>
      <c r="CK45" s="659"/>
      <c r="CL45" s="659"/>
      <c r="CM45" s="659"/>
      <c r="CN45" s="659"/>
      <c r="CO45" s="659"/>
      <c r="CP45" s="659"/>
      <c r="CQ45" s="660"/>
      <c r="CR45" s="661">
        <v>232071</v>
      </c>
      <c r="CS45" s="662"/>
      <c r="CT45" s="662"/>
      <c r="CU45" s="662"/>
      <c r="CV45" s="662"/>
      <c r="CW45" s="662"/>
      <c r="CX45" s="662"/>
      <c r="CY45" s="663"/>
      <c r="CZ45" s="666">
        <v>15.2</v>
      </c>
      <c r="DA45" s="695"/>
      <c r="DB45" s="695"/>
      <c r="DC45" s="696"/>
      <c r="DD45" s="669">
        <v>21794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353</v>
      </c>
      <c r="CG46" s="659"/>
      <c r="CH46" s="659"/>
      <c r="CI46" s="659"/>
      <c r="CJ46" s="659"/>
      <c r="CK46" s="659"/>
      <c r="CL46" s="659"/>
      <c r="CM46" s="659"/>
      <c r="CN46" s="659"/>
      <c r="CO46" s="659"/>
      <c r="CP46" s="659"/>
      <c r="CQ46" s="660"/>
      <c r="CR46" s="661">
        <v>84053</v>
      </c>
      <c r="CS46" s="664"/>
      <c r="CT46" s="664"/>
      <c r="CU46" s="664"/>
      <c r="CV46" s="664"/>
      <c r="CW46" s="664"/>
      <c r="CX46" s="664"/>
      <c r="CY46" s="665"/>
      <c r="CZ46" s="666">
        <v>5.5</v>
      </c>
      <c r="DA46" s="667"/>
      <c r="DB46" s="667"/>
      <c r="DC46" s="668"/>
      <c r="DD46" s="669">
        <v>59054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354</v>
      </c>
      <c r="CG47" s="659"/>
      <c r="CH47" s="659"/>
      <c r="CI47" s="659"/>
      <c r="CJ47" s="659"/>
      <c r="CK47" s="659"/>
      <c r="CL47" s="659"/>
      <c r="CM47" s="659"/>
      <c r="CN47" s="659"/>
      <c r="CO47" s="659"/>
      <c r="CP47" s="659"/>
      <c r="CQ47" s="660"/>
      <c r="CR47" s="661" t="s">
        <v>127</v>
      </c>
      <c r="CS47" s="662"/>
      <c r="CT47" s="662"/>
      <c r="CU47" s="662"/>
      <c r="CV47" s="662"/>
      <c r="CW47" s="662"/>
      <c r="CX47" s="662"/>
      <c r="CY47" s="663"/>
      <c r="CZ47" s="666" t="s">
        <v>127</v>
      </c>
      <c r="DA47" s="695"/>
      <c r="DB47" s="695"/>
      <c r="DC47" s="696"/>
      <c r="DD47" s="669" t="s">
        <v>127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355</v>
      </c>
      <c r="CG48" s="659"/>
      <c r="CH48" s="659"/>
      <c r="CI48" s="659"/>
      <c r="CJ48" s="659"/>
      <c r="CK48" s="659"/>
      <c r="CL48" s="659"/>
      <c r="CM48" s="659"/>
      <c r="CN48" s="659"/>
      <c r="CO48" s="659"/>
      <c r="CP48" s="659"/>
      <c r="CQ48" s="660"/>
      <c r="CR48" s="661" t="s">
        <v>174</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356</v>
      </c>
      <c r="CE49" s="674"/>
      <c r="CF49" s="674"/>
      <c r="CG49" s="674"/>
      <c r="CH49" s="674"/>
      <c r="CI49" s="674"/>
      <c r="CJ49" s="674"/>
      <c r="CK49" s="674"/>
      <c r="CL49" s="674"/>
      <c r="CM49" s="674"/>
      <c r="CN49" s="674"/>
      <c r="CO49" s="674"/>
      <c r="CP49" s="674"/>
      <c r="CQ49" s="675"/>
      <c r="CR49" s="676">
        <v>1528866</v>
      </c>
      <c r="CS49" s="677"/>
      <c r="CT49" s="677"/>
      <c r="CU49" s="677"/>
      <c r="CV49" s="677"/>
      <c r="CW49" s="677"/>
      <c r="CX49" s="677"/>
      <c r="CY49" s="678"/>
      <c r="CZ49" s="679">
        <v>100</v>
      </c>
      <c r="DA49" s="680"/>
      <c r="DB49" s="680"/>
      <c r="DC49" s="681"/>
      <c r="DD49" s="682">
        <v>1045784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8Nq8nQkqnXmuTNlujrQtaytOlkGowpIfhADyJjPjaiZIE6nzNftHXWoeKvk5p38L71IXHz1QU+fVA4xjOnxp2A==" saltValue="poqEj+X17DCoEEoCq3Jm6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358</v>
      </c>
      <c r="DK2" s="1199"/>
      <c r="DL2" s="1199"/>
      <c r="DM2" s="1199"/>
      <c r="DN2" s="1199"/>
      <c r="DO2" s="1200"/>
      <c r="DP2" s="249"/>
      <c r="DQ2" s="1198" t="s">
        <v>359</v>
      </c>
      <c r="DR2" s="1199"/>
      <c r="DS2" s="1199"/>
      <c r="DT2" s="1199"/>
      <c r="DU2" s="1199"/>
      <c r="DV2" s="1199"/>
      <c r="DW2" s="1199"/>
      <c r="DX2" s="1199"/>
      <c r="DY2" s="1199"/>
      <c r="DZ2" s="120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1" t="s">
        <v>360</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362</v>
      </c>
      <c r="B5" s="1085"/>
      <c r="C5" s="1085"/>
      <c r="D5" s="1085"/>
      <c r="E5" s="1085"/>
      <c r="F5" s="1085"/>
      <c r="G5" s="1085"/>
      <c r="H5" s="1085"/>
      <c r="I5" s="1085"/>
      <c r="J5" s="1085"/>
      <c r="K5" s="1085"/>
      <c r="L5" s="1085"/>
      <c r="M5" s="1085"/>
      <c r="N5" s="1085"/>
      <c r="O5" s="1085"/>
      <c r="P5" s="1086"/>
      <c r="Q5" s="1090" t="s">
        <v>363</v>
      </c>
      <c r="R5" s="1091"/>
      <c r="S5" s="1091"/>
      <c r="T5" s="1091"/>
      <c r="U5" s="1092"/>
      <c r="V5" s="1090" t="s">
        <v>364</v>
      </c>
      <c r="W5" s="1091"/>
      <c r="X5" s="1091"/>
      <c r="Y5" s="1091"/>
      <c r="Z5" s="1092"/>
      <c r="AA5" s="1090" t="s">
        <v>365</v>
      </c>
      <c r="AB5" s="1091"/>
      <c r="AC5" s="1091"/>
      <c r="AD5" s="1091"/>
      <c r="AE5" s="1091"/>
      <c r="AF5" s="1201" t="s">
        <v>366</v>
      </c>
      <c r="AG5" s="1091"/>
      <c r="AH5" s="1091"/>
      <c r="AI5" s="1091"/>
      <c r="AJ5" s="1106"/>
      <c r="AK5" s="1091" t="s">
        <v>367</v>
      </c>
      <c r="AL5" s="1091"/>
      <c r="AM5" s="1091"/>
      <c r="AN5" s="1091"/>
      <c r="AO5" s="1092"/>
      <c r="AP5" s="1090" t="s">
        <v>368</v>
      </c>
      <c r="AQ5" s="1091"/>
      <c r="AR5" s="1091"/>
      <c r="AS5" s="1091"/>
      <c r="AT5" s="1092"/>
      <c r="AU5" s="1090" t="s">
        <v>369</v>
      </c>
      <c r="AV5" s="1091"/>
      <c r="AW5" s="1091"/>
      <c r="AX5" s="1091"/>
      <c r="AY5" s="1106"/>
      <c r="AZ5" s="256"/>
      <c r="BA5" s="256"/>
      <c r="BB5" s="256"/>
      <c r="BC5" s="256"/>
      <c r="BD5" s="256"/>
      <c r="BE5" s="257"/>
      <c r="BF5" s="257"/>
      <c r="BG5" s="257"/>
      <c r="BH5" s="257"/>
      <c r="BI5" s="257"/>
      <c r="BJ5" s="257"/>
      <c r="BK5" s="257"/>
      <c r="BL5" s="257"/>
      <c r="BM5" s="257"/>
      <c r="BN5" s="257"/>
      <c r="BO5" s="257"/>
      <c r="BP5" s="257"/>
      <c r="BQ5" s="1084" t="s">
        <v>370</v>
      </c>
      <c r="BR5" s="1085"/>
      <c r="BS5" s="1085"/>
      <c r="BT5" s="1085"/>
      <c r="BU5" s="1085"/>
      <c r="BV5" s="1085"/>
      <c r="BW5" s="1085"/>
      <c r="BX5" s="1085"/>
      <c r="BY5" s="1085"/>
      <c r="BZ5" s="1085"/>
      <c r="CA5" s="1085"/>
      <c r="CB5" s="1085"/>
      <c r="CC5" s="1085"/>
      <c r="CD5" s="1085"/>
      <c r="CE5" s="1085"/>
      <c r="CF5" s="1085"/>
      <c r="CG5" s="1086"/>
      <c r="CH5" s="1090" t="s">
        <v>371</v>
      </c>
      <c r="CI5" s="1091"/>
      <c r="CJ5" s="1091"/>
      <c r="CK5" s="1091"/>
      <c r="CL5" s="1092"/>
      <c r="CM5" s="1090" t="s">
        <v>372</v>
      </c>
      <c r="CN5" s="1091"/>
      <c r="CO5" s="1091"/>
      <c r="CP5" s="1091"/>
      <c r="CQ5" s="1092"/>
      <c r="CR5" s="1090" t="s">
        <v>373</v>
      </c>
      <c r="CS5" s="1091"/>
      <c r="CT5" s="1091"/>
      <c r="CU5" s="1091"/>
      <c r="CV5" s="1092"/>
      <c r="CW5" s="1090" t="s">
        <v>374</v>
      </c>
      <c r="CX5" s="1091"/>
      <c r="CY5" s="1091"/>
      <c r="CZ5" s="1091"/>
      <c r="DA5" s="1092"/>
      <c r="DB5" s="1090" t="s">
        <v>375</v>
      </c>
      <c r="DC5" s="1091"/>
      <c r="DD5" s="1091"/>
      <c r="DE5" s="1091"/>
      <c r="DF5" s="1092"/>
      <c r="DG5" s="1186" t="s">
        <v>376</v>
      </c>
      <c r="DH5" s="1187"/>
      <c r="DI5" s="1187"/>
      <c r="DJ5" s="1187"/>
      <c r="DK5" s="1188"/>
      <c r="DL5" s="1186" t="s">
        <v>377</v>
      </c>
      <c r="DM5" s="1187"/>
      <c r="DN5" s="1187"/>
      <c r="DO5" s="1187"/>
      <c r="DP5" s="1188"/>
      <c r="DQ5" s="1090" t="s">
        <v>378</v>
      </c>
      <c r="DR5" s="1091"/>
      <c r="DS5" s="1091"/>
      <c r="DT5" s="1091"/>
      <c r="DU5" s="1092"/>
      <c r="DV5" s="1090" t="s">
        <v>369</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9"/>
      <c r="DH6" s="1190"/>
      <c r="DI6" s="1190"/>
      <c r="DJ6" s="1190"/>
      <c r="DK6" s="1191"/>
      <c r="DL6" s="1189"/>
      <c r="DM6" s="1190"/>
      <c r="DN6" s="1190"/>
      <c r="DO6" s="1190"/>
      <c r="DP6" s="1191"/>
      <c r="DQ6" s="1093"/>
      <c r="DR6" s="1094"/>
      <c r="DS6" s="1094"/>
      <c r="DT6" s="1094"/>
      <c r="DU6" s="1095"/>
      <c r="DV6" s="1093"/>
      <c r="DW6" s="1094"/>
      <c r="DX6" s="1094"/>
      <c r="DY6" s="1094"/>
      <c r="DZ6" s="1107"/>
      <c r="EA6" s="254"/>
    </row>
    <row r="7" spans="1:131" s="255" customFormat="1" ht="26.25" customHeight="1" thickTop="1" x14ac:dyDescent="0.2">
      <c r="A7" s="258">
        <v>1</v>
      </c>
      <c r="B7" s="1138" t="s">
        <v>379</v>
      </c>
      <c r="C7" s="1139"/>
      <c r="D7" s="1139"/>
      <c r="E7" s="1139"/>
      <c r="F7" s="1139"/>
      <c r="G7" s="1139"/>
      <c r="H7" s="1139"/>
      <c r="I7" s="1139"/>
      <c r="J7" s="1139"/>
      <c r="K7" s="1139"/>
      <c r="L7" s="1139"/>
      <c r="M7" s="1139"/>
      <c r="N7" s="1139"/>
      <c r="O7" s="1139"/>
      <c r="P7" s="1140"/>
      <c r="Q7" s="1192">
        <v>1622</v>
      </c>
      <c r="R7" s="1193"/>
      <c r="S7" s="1193"/>
      <c r="T7" s="1193"/>
      <c r="U7" s="1193"/>
      <c r="V7" s="1193">
        <v>1532</v>
      </c>
      <c r="W7" s="1193"/>
      <c r="X7" s="1193"/>
      <c r="Y7" s="1193"/>
      <c r="Z7" s="1193"/>
      <c r="AA7" s="1193">
        <v>90</v>
      </c>
      <c r="AB7" s="1193"/>
      <c r="AC7" s="1193"/>
      <c r="AD7" s="1193"/>
      <c r="AE7" s="1194"/>
      <c r="AF7" s="1195">
        <v>77</v>
      </c>
      <c r="AG7" s="1196"/>
      <c r="AH7" s="1196"/>
      <c r="AI7" s="1196"/>
      <c r="AJ7" s="1197"/>
      <c r="AK7" s="1179">
        <v>31</v>
      </c>
      <c r="AL7" s="1180"/>
      <c r="AM7" s="1180"/>
      <c r="AN7" s="1180"/>
      <c r="AO7" s="1180"/>
      <c r="AP7" s="1180">
        <v>1031</v>
      </c>
      <c r="AQ7" s="1180"/>
      <c r="AR7" s="1180"/>
      <c r="AS7" s="1180"/>
      <c r="AT7" s="1180"/>
      <c r="AU7" s="1181"/>
      <c r="AV7" s="1181"/>
      <c r="AW7" s="1181"/>
      <c r="AX7" s="1181"/>
      <c r="AY7" s="1182"/>
      <c r="AZ7" s="252"/>
      <c r="BA7" s="252"/>
      <c r="BB7" s="252"/>
      <c r="BC7" s="252"/>
      <c r="BD7" s="252"/>
      <c r="BE7" s="253"/>
      <c r="BF7" s="253"/>
      <c r="BG7" s="253"/>
      <c r="BH7" s="253"/>
      <c r="BI7" s="253"/>
      <c r="BJ7" s="253"/>
      <c r="BK7" s="253"/>
      <c r="BL7" s="253"/>
      <c r="BM7" s="253"/>
      <c r="BN7" s="253"/>
      <c r="BO7" s="253"/>
      <c r="BP7" s="253"/>
      <c r="BQ7" s="259">
        <v>1</v>
      </c>
      <c r="BR7" s="260"/>
      <c r="BS7" s="1183" t="s">
        <v>581</v>
      </c>
      <c r="BT7" s="1184"/>
      <c r="BU7" s="1184"/>
      <c r="BV7" s="1184"/>
      <c r="BW7" s="1184"/>
      <c r="BX7" s="1184"/>
      <c r="BY7" s="1184"/>
      <c r="BZ7" s="1184"/>
      <c r="CA7" s="1184"/>
      <c r="CB7" s="1184"/>
      <c r="CC7" s="1184"/>
      <c r="CD7" s="1184"/>
      <c r="CE7" s="1184"/>
      <c r="CF7" s="1184"/>
      <c r="CG7" s="1185"/>
      <c r="CH7" s="1176" t="s">
        <v>583</v>
      </c>
      <c r="CI7" s="1177"/>
      <c r="CJ7" s="1177"/>
      <c r="CK7" s="1177"/>
      <c r="CL7" s="1178"/>
      <c r="CM7" s="1176" t="s">
        <v>582</v>
      </c>
      <c r="CN7" s="1177"/>
      <c r="CO7" s="1177"/>
      <c r="CP7" s="1177"/>
      <c r="CQ7" s="1178"/>
      <c r="CR7" s="1176">
        <v>1</v>
      </c>
      <c r="CS7" s="1177"/>
      <c r="CT7" s="1177"/>
      <c r="CU7" s="1177"/>
      <c r="CV7" s="1178"/>
      <c r="CW7" s="1176" t="s">
        <v>582</v>
      </c>
      <c r="CX7" s="1177"/>
      <c r="CY7" s="1177"/>
      <c r="CZ7" s="1177"/>
      <c r="DA7" s="1178"/>
      <c r="DB7" s="1176" t="s">
        <v>582</v>
      </c>
      <c r="DC7" s="1177"/>
      <c r="DD7" s="1177"/>
      <c r="DE7" s="1177"/>
      <c r="DF7" s="1178"/>
      <c r="DG7" s="1176" t="s">
        <v>582</v>
      </c>
      <c r="DH7" s="1177"/>
      <c r="DI7" s="1177"/>
      <c r="DJ7" s="1177"/>
      <c r="DK7" s="1178"/>
      <c r="DL7" s="1176" t="s">
        <v>582</v>
      </c>
      <c r="DM7" s="1177"/>
      <c r="DN7" s="1177"/>
      <c r="DO7" s="1177"/>
      <c r="DP7" s="1178"/>
      <c r="DQ7" s="1176" t="s">
        <v>582</v>
      </c>
      <c r="DR7" s="1177"/>
      <c r="DS7" s="1177"/>
      <c r="DT7" s="1177"/>
      <c r="DU7" s="1178"/>
      <c r="DV7" s="1203"/>
      <c r="DW7" s="1204"/>
      <c r="DX7" s="1204"/>
      <c r="DY7" s="1204"/>
      <c r="DZ7" s="1205"/>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4"/>
      <c r="AL8" s="1175"/>
      <c r="AM8" s="1175"/>
      <c r="AN8" s="1175"/>
      <c r="AO8" s="1175"/>
      <c r="AP8" s="1175"/>
      <c r="AQ8" s="1175"/>
      <c r="AR8" s="1175"/>
      <c r="AS8" s="1175"/>
      <c r="AT8" s="1175"/>
      <c r="AU8" s="1172"/>
      <c r="AV8" s="1172"/>
      <c r="AW8" s="1172"/>
      <c r="AX8" s="1172"/>
      <c r="AY8" s="1173"/>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4"/>
      <c r="AL9" s="1175"/>
      <c r="AM9" s="1175"/>
      <c r="AN9" s="1175"/>
      <c r="AO9" s="1175"/>
      <c r="AP9" s="1175"/>
      <c r="AQ9" s="1175"/>
      <c r="AR9" s="1175"/>
      <c r="AS9" s="1175"/>
      <c r="AT9" s="1175"/>
      <c r="AU9" s="1172"/>
      <c r="AV9" s="1172"/>
      <c r="AW9" s="1172"/>
      <c r="AX9" s="1172"/>
      <c r="AY9" s="1173"/>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380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381</v>
      </c>
      <c r="B23" s="1033" t="s">
        <v>382</v>
      </c>
      <c r="C23" s="1034"/>
      <c r="D23" s="1034"/>
      <c r="E23" s="1034"/>
      <c r="F23" s="1034"/>
      <c r="G23" s="1034"/>
      <c r="H23" s="1034"/>
      <c r="I23" s="1034"/>
      <c r="J23" s="1034"/>
      <c r="K23" s="1034"/>
      <c r="L23" s="1034"/>
      <c r="M23" s="1034"/>
      <c r="N23" s="1034"/>
      <c r="O23" s="1034"/>
      <c r="P23" s="1035"/>
      <c r="Q23" s="1156">
        <v>1619</v>
      </c>
      <c r="R23" s="1157"/>
      <c r="S23" s="1157"/>
      <c r="T23" s="1157"/>
      <c r="U23" s="1157"/>
      <c r="V23" s="1157">
        <v>1529</v>
      </c>
      <c r="W23" s="1157"/>
      <c r="X23" s="1157"/>
      <c r="Y23" s="1157"/>
      <c r="Z23" s="1157"/>
      <c r="AA23" s="1157">
        <v>90</v>
      </c>
      <c r="AB23" s="1157"/>
      <c r="AC23" s="1157"/>
      <c r="AD23" s="1157"/>
      <c r="AE23" s="1158"/>
      <c r="AF23" s="1159">
        <v>77</v>
      </c>
      <c r="AG23" s="1157"/>
      <c r="AH23" s="1157"/>
      <c r="AI23" s="1157"/>
      <c r="AJ23" s="1160"/>
      <c r="AK23" s="1161"/>
      <c r="AL23" s="1162"/>
      <c r="AM23" s="1162"/>
      <c r="AN23" s="1162"/>
      <c r="AO23" s="1162"/>
      <c r="AP23" s="1157">
        <v>1031</v>
      </c>
      <c r="AQ23" s="1157"/>
      <c r="AR23" s="1157"/>
      <c r="AS23" s="1157"/>
      <c r="AT23" s="1157"/>
      <c r="AU23" s="1163"/>
      <c r="AV23" s="1163"/>
      <c r="AW23" s="1163"/>
      <c r="AX23" s="1163"/>
      <c r="AY23" s="1164"/>
      <c r="AZ23" s="1153" t="s">
        <v>127</v>
      </c>
      <c r="BA23" s="1154"/>
      <c r="BB23" s="1154"/>
      <c r="BC23" s="1154"/>
      <c r="BD23" s="1155"/>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2" t="s">
        <v>383</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1" t="s">
        <v>384</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362</v>
      </c>
      <c r="B26" s="1085"/>
      <c r="C26" s="1085"/>
      <c r="D26" s="1085"/>
      <c r="E26" s="1085"/>
      <c r="F26" s="1085"/>
      <c r="G26" s="1085"/>
      <c r="H26" s="1085"/>
      <c r="I26" s="1085"/>
      <c r="J26" s="1085"/>
      <c r="K26" s="1085"/>
      <c r="L26" s="1085"/>
      <c r="M26" s="1085"/>
      <c r="N26" s="1085"/>
      <c r="O26" s="1085"/>
      <c r="P26" s="1086"/>
      <c r="Q26" s="1090" t="s">
        <v>385</v>
      </c>
      <c r="R26" s="1091"/>
      <c r="S26" s="1091"/>
      <c r="T26" s="1091"/>
      <c r="U26" s="1092"/>
      <c r="V26" s="1090" t="s">
        <v>386</v>
      </c>
      <c r="W26" s="1091"/>
      <c r="X26" s="1091"/>
      <c r="Y26" s="1091"/>
      <c r="Z26" s="1092"/>
      <c r="AA26" s="1090" t="s">
        <v>387</v>
      </c>
      <c r="AB26" s="1091"/>
      <c r="AC26" s="1091"/>
      <c r="AD26" s="1091"/>
      <c r="AE26" s="1091"/>
      <c r="AF26" s="1147" t="s">
        <v>388</v>
      </c>
      <c r="AG26" s="1097"/>
      <c r="AH26" s="1097"/>
      <c r="AI26" s="1097"/>
      <c r="AJ26" s="1148"/>
      <c r="AK26" s="1091" t="s">
        <v>389</v>
      </c>
      <c r="AL26" s="1091"/>
      <c r="AM26" s="1091"/>
      <c r="AN26" s="1091"/>
      <c r="AO26" s="1092"/>
      <c r="AP26" s="1090" t="s">
        <v>390</v>
      </c>
      <c r="AQ26" s="1091"/>
      <c r="AR26" s="1091"/>
      <c r="AS26" s="1091"/>
      <c r="AT26" s="1092"/>
      <c r="AU26" s="1090" t="s">
        <v>391</v>
      </c>
      <c r="AV26" s="1091"/>
      <c r="AW26" s="1091"/>
      <c r="AX26" s="1091"/>
      <c r="AY26" s="1092"/>
      <c r="AZ26" s="1090" t="s">
        <v>392</v>
      </c>
      <c r="BA26" s="1091"/>
      <c r="BB26" s="1091"/>
      <c r="BC26" s="1091"/>
      <c r="BD26" s="1092"/>
      <c r="BE26" s="1090" t="s">
        <v>369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49"/>
      <c r="AG27" s="1100"/>
      <c r="AH27" s="1100"/>
      <c r="AI27" s="1100"/>
      <c r="AJ27" s="1150"/>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8" t="s">
        <v>393</v>
      </c>
      <c r="C28" s="1139"/>
      <c r="D28" s="1139"/>
      <c r="E28" s="1139"/>
      <c r="F28" s="1139"/>
      <c r="G28" s="1139"/>
      <c r="H28" s="1139"/>
      <c r="I28" s="1139"/>
      <c r="J28" s="1139"/>
      <c r="K28" s="1139"/>
      <c r="L28" s="1139"/>
      <c r="M28" s="1139"/>
      <c r="N28" s="1139"/>
      <c r="O28" s="1139"/>
      <c r="P28" s="1140"/>
      <c r="Q28" s="1141">
        <v>298</v>
      </c>
      <c r="R28" s="1142"/>
      <c r="S28" s="1142"/>
      <c r="T28" s="1142"/>
      <c r="U28" s="1142"/>
      <c r="V28" s="1142">
        <v>193</v>
      </c>
      <c r="W28" s="1142"/>
      <c r="X28" s="1142"/>
      <c r="Y28" s="1142"/>
      <c r="Z28" s="1142"/>
      <c r="AA28" s="1142">
        <v>105</v>
      </c>
      <c r="AB28" s="1142"/>
      <c r="AC28" s="1142"/>
      <c r="AD28" s="1142"/>
      <c r="AE28" s="1143"/>
      <c r="AF28" s="1144">
        <v>105</v>
      </c>
      <c r="AG28" s="1142"/>
      <c r="AH28" s="1142"/>
      <c r="AI28" s="1142"/>
      <c r="AJ28" s="1145"/>
      <c r="AK28" s="1146">
        <v>20</v>
      </c>
      <c r="AL28" s="1135"/>
      <c r="AM28" s="1135"/>
      <c r="AN28" s="1135"/>
      <c r="AO28" s="1135"/>
      <c r="AP28" s="1135" t="s">
        <v>562</v>
      </c>
      <c r="AQ28" s="1135"/>
      <c r="AR28" s="1135"/>
      <c r="AS28" s="1135"/>
      <c r="AT28" s="1135"/>
      <c r="AU28" s="1135" t="s">
        <v>562</v>
      </c>
      <c r="AV28" s="1135"/>
      <c r="AW28" s="1135"/>
      <c r="AX28" s="1135"/>
      <c r="AY28" s="1135"/>
      <c r="AZ28" s="1131" t="s">
        <v>563</v>
      </c>
      <c r="BA28" s="1131"/>
      <c r="BB28" s="1131"/>
      <c r="BC28" s="1131"/>
      <c r="BD28" s="1131"/>
      <c r="BE28" s="1136"/>
      <c r="BF28" s="1136"/>
      <c r="BG28" s="1136"/>
      <c r="BH28" s="1136"/>
      <c r="BI28" s="1137"/>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394</v>
      </c>
      <c r="C29" s="1127"/>
      <c r="D29" s="1127"/>
      <c r="E29" s="1127"/>
      <c r="F29" s="1127"/>
      <c r="G29" s="1127"/>
      <c r="H29" s="1127"/>
      <c r="I29" s="1127"/>
      <c r="J29" s="1127"/>
      <c r="K29" s="1127"/>
      <c r="L29" s="1127"/>
      <c r="M29" s="1127"/>
      <c r="N29" s="1127"/>
      <c r="O29" s="1127"/>
      <c r="P29" s="1128"/>
      <c r="Q29" s="1132">
        <v>310</v>
      </c>
      <c r="R29" s="1133"/>
      <c r="S29" s="1133"/>
      <c r="T29" s="1133"/>
      <c r="U29" s="1133"/>
      <c r="V29" s="1133">
        <v>249</v>
      </c>
      <c r="W29" s="1133"/>
      <c r="X29" s="1133"/>
      <c r="Y29" s="1133"/>
      <c r="Z29" s="1133"/>
      <c r="AA29" s="1133">
        <v>60</v>
      </c>
      <c r="AB29" s="1133"/>
      <c r="AC29" s="1133"/>
      <c r="AD29" s="1133"/>
      <c r="AE29" s="1134"/>
      <c r="AF29" s="1108">
        <v>60</v>
      </c>
      <c r="AG29" s="1109"/>
      <c r="AH29" s="1109"/>
      <c r="AI29" s="1109"/>
      <c r="AJ29" s="1110"/>
      <c r="AK29" s="1069">
        <v>50</v>
      </c>
      <c r="AL29" s="1060"/>
      <c r="AM29" s="1060"/>
      <c r="AN29" s="1060"/>
      <c r="AO29" s="1060"/>
      <c r="AP29" s="1060" t="s">
        <v>563</v>
      </c>
      <c r="AQ29" s="1060"/>
      <c r="AR29" s="1060"/>
      <c r="AS29" s="1060"/>
      <c r="AT29" s="1060"/>
      <c r="AU29" s="1060" t="s">
        <v>563</v>
      </c>
      <c r="AV29" s="1060"/>
      <c r="AW29" s="1060"/>
      <c r="AX29" s="1060"/>
      <c r="AY29" s="1060"/>
      <c r="AZ29" s="1131" t="s">
        <v>563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395</v>
      </c>
      <c r="C30" s="1127"/>
      <c r="D30" s="1127"/>
      <c r="E30" s="1127"/>
      <c r="F30" s="1127"/>
      <c r="G30" s="1127"/>
      <c r="H30" s="1127"/>
      <c r="I30" s="1127"/>
      <c r="J30" s="1127"/>
      <c r="K30" s="1127"/>
      <c r="L30" s="1127"/>
      <c r="M30" s="1127"/>
      <c r="N30" s="1127"/>
      <c r="O30" s="1127"/>
      <c r="P30" s="1128"/>
      <c r="Q30" s="1132">
        <v>59</v>
      </c>
      <c r="R30" s="1133"/>
      <c r="S30" s="1133"/>
      <c r="T30" s="1133"/>
      <c r="U30" s="1133"/>
      <c r="V30" s="1133">
        <v>58</v>
      </c>
      <c r="W30" s="1133"/>
      <c r="X30" s="1133"/>
      <c r="Y30" s="1133"/>
      <c r="Z30" s="1133"/>
      <c r="AA30" s="1133">
        <v>1</v>
      </c>
      <c r="AB30" s="1133"/>
      <c r="AC30" s="1133"/>
      <c r="AD30" s="1133"/>
      <c r="AE30" s="1134"/>
      <c r="AF30" s="1108">
        <v>1</v>
      </c>
      <c r="AG30" s="1109"/>
      <c r="AH30" s="1109"/>
      <c r="AI30" s="1109"/>
      <c r="AJ30" s="1110"/>
      <c r="AK30" s="1069">
        <v>41</v>
      </c>
      <c r="AL30" s="1060"/>
      <c r="AM30" s="1060"/>
      <c r="AN30" s="1060"/>
      <c r="AO30" s="1060"/>
      <c r="AP30" s="1060" t="s">
        <v>564</v>
      </c>
      <c r="AQ30" s="1060"/>
      <c r="AR30" s="1060"/>
      <c r="AS30" s="1060"/>
      <c r="AT30" s="1060"/>
      <c r="AU30" s="1060" t="s">
        <v>564</v>
      </c>
      <c r="AV30" s="1060"/>
      <c r="AW30" s="1060"/>
      <c r="AX30" s="1060"/>
      <c r="AY30" s="1060"/>
      <c r="AZ30" s="1131" t="s">
        <v>566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396</v>
      </c>
      <c r="C31" s="1127"/>
      <c r="D31" s="1127"/>
      <c r="E31" s="1127"/>
      <c r="F31" s="1127"/>
      <c r="G31" s="1127"/>
      <c r="H31" s="1127"/>
      <c r="I31" s="1127"/>
      <c r="J31" s="1127"/>
      <c r="K31" s="1127"/>
      <c r="L31" s="1127"/>
      <c r="M31" s="1127"/>
      <c r="N31" s="1127"/>
      <c r="O31" s="1127"/>
      <c r="P31" s="1128"/>
      <c r="Q31" s="1132">
        <v>64</v>
      </c>
      <c r="R31" s="1133"/>
      <c r="S31" s="1133"/>
      <c r="T31" s="1133"/>
      <c r="U31" s="1133"/>
      <c r="V31" s="1133">
        <v>62</v>
      </c>
      <c r="W31" s="1133"/>
      <c r="X31" s="1133"/>
      <c r="Y31" s="1133"/>
      <c r="Z31" s="1133"/>
      <c r="AA31" s="1133"/>
      <c r="AB31" s="1133"/>
      <c r="AC31" s="1133"/>
      <c r="AD31" s="1133"/>
      <c r="AE31" s="1134"/>
      <c r="AF31" s="1108">
        <v>2</v>
      </c>
      <c r="AG31" s="1109"/>
      <c r="AH31" s="1109"/>
      <c r="AI31" s="1109"/>
      <c r="AJ31" s="1110"/>
      <c r="AK31" s="1069">
        <v>26</v>
      </c>
      <c r="AL31" s="1060"/>
      <c r="AM31" s="1060"/>
      <c r="AN31" s="1060"/>
      <c r="AO31" s="1060"/>
      <c r="AP31" s="1060">
        <v>144</v>
      </c>
      <c r="AQ31" s="1060"/>
      <c r="AR31" s="1060"/>
      <c r="AS31" s="1060"/>
      <c r="AT31" s="1060"/>
      <c r="AU31" s="1060">
        <v>113</v>
      </c>
      <c r="AV31" s="1060"/>
      <c r="AW31" s="1060"/>
      <c r="AX31" s="1060"/>
      <c r="AY31" s="1060"/>
      <c r="AZ31" s="1131" t="s">
        <v>565</v>
      </c>
      <c r="BA31" s="1131"/>
      <c r="BB31" s="1131"/>
      <c r="BC31" s="1131"/>
      <c r="BD31" s="1131"/>
      <c r="BE31" s="1121" t="s">
        <v>397</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398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381</v>
      </c>
      <c r="B63" s="1033" t="s">
        <v>399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169</v>
      </c>
      <c r="AG63" s="1048"/>
      <c r="AH63" s="1048"/>
      <c r="AI63" s="1048"/>
      <c r="AJ63" s="1119"/>
      <c r="AK63" s="1120"/>
      <c r="AL63" s="1052"/>
      <c r="AM63" s="1052"/>
      <c r="AN63" s="1052"/>
      <c r="AO63" s="1052"/>
      <c r="AP63" s="1048">
        <v>144</v>
      </c>
      <c r="AQ63" s="1048"/>
      <c r="AR63" s="1048"/>
      <c r="AS63" s="1048"/>
      <c r="AT63" s="1048"/>
      <c r="AU63" s="1048">
        <v>113</v>
      </c>
      <c r="AV63" s="1048"/>
      <c r="AW63" s="1048"/>
      <c r="AX63" s="1048"/>
      <c r="AY63" s="1048"/>
      <c r="AZ63" s="1114"/>
      <c r="BA63" s="1114"/>
      <c r="BB63" s="1114"/>
      <c r="BC63" s="1114"/>
      <c r="BD63" s="1114"/>
      <c r="BE63" s="1049"/>
      <c r="BF63" s="1049"/>
      <c r="BG63" s="1049"/>
      <c r="BH63" s="1049"/>
      <c r="BI63" s="1050"/>
      <c r="BJ63" s="1115" t="s">
        <v>400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401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402</v>
      </c>
      <c r="B66" s="1085"/>
      <c r="C66" s="1085"/>
      <c r="D66" s="1085"/>
      <c r="E66" s="1085"/>
      <c r="F66" s="1085"/>
      <c r="G66" s="1085"/>
      <c r="H66" s="1085"/>
      <c r="I66" s="1085"/>
      <c r="J66" s="1085"/>
      <c r="K66" s="1085"/>
      <c r="L66" s="1085"/>
      <c r="M66" s="1085"/>
      <c r="N66" s="1085"/>
      <c r="O66" s="1085"/>
      <c r="P66" s="1086"/>
      <c r="Q66" s="1090" t="s">
        <v>403</v>
      </c>
      <c r="R66" s="1091"/>
      <c r="S66" s="1091"/>
      <c r="T66" s="1091"/>
      <c r="U66" s="1092"/>
      <c r="V66" s="1090" t="s">
        <v>404</v>
      </c>
      <c r="W66" s="1091"/>
      <c r="X66" s="1091"/>
      <c r="Y66" s="1091"/>
      <c r="Z66" s="1092"/>
      <c r="AA66" s="1090" t="s">
        <v>405</v>
      </c>
      <c r="AB66" s="1091"/>
      <c r="AC66" s="1091"/>
      <c r="AD66" s="1091"/>
      <c r="AE66" s="1092"/>
      <c r="AF66" s="1096" t="s">
        <v>388</v>
      </c>
      <c r="AG66" s="1097"/>
      <c r="AH66" s="1097"/>
      <c r="AI66" s="1097"/>
      <c r="AJ66" s="1098"/>
      <c r="AK66" s="1090" t="s">
        <v>406</v>
      </c>
      <c r="AL66" s="1085"/>
      <c r="AM66" s="1085"/>
      <c r="AN66" s="1085"/>
      <c r="AO66" s="1086"/>
      <c r="AP66" s="1090" t="s">
        <v>407</v>
      </c>
      <c r="AQ66" s="1091"/>
      <c r="AR66" s="1091"/>
      <c r="AS66" s="1091"/>
      <c r="AT66" s="1092"/>
      <c r="AU66" s="1090" t="s">
        <v>408</v>
      </c>
      <c r="AV66" s="1091"/>
      <c r="AW66" s="1091"/>
      <c r="AX66" s="1091"/>
      <c r="AY66" s="1092"/>
      <c r="AZ66" s="1090" t="s">
        <v>369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567</v>
      </c>
      <c r="C68" s="1075"/>
      <c r="D68" s="1075"/>
      <c r="E68" s="1075"/>
      <c r="F68" s="1075"/>
      <c r="G68" s="1075"/>
      <c r="H68" s="1075"/>
      <c r="I68" s="1075"/>
      <c r="J68" s="1075"/>
      <c r="K68" s="1075"/>
      <c r="L68" s="1075"/>
      <c r="M68" s="1075"/>
      <c r="N68" s="1075"/>
      <c r="O68" s="1075"/>
      <c r="P68" s="1076"/>
      <c r="Q68" s="1077">
        <v>7361</v>
      </c>
      <c r="R68" s="1071"/>
      <c r="S68" s="1071"/>
      <c r="T68" s="1071"/>
      <c r="U68" s="1071"/>
      <c r="V68" s="1071">
        <v>7357</v>
      </c>
      <c r="W68" s="1071"/>
      <c r="X68" s="1071"/>
      <c r="Y68" s="1071"/>
      <c r="Z68" s="1071"/>
      <c r="AA68" s="1071">
        <v>4</v>
      </c>
      <c r="AB68" s="1071"/>
      <c r="AC68" s="1071"/>
      <c r="AD68" s="1071"/>
      <c r="AE68" s="1071"/>
      <c r="AF68" s="1071">
        <v>2011</v>
      </c>
      <c r="AG68" s="1071"/>
      <c r="AH68" s="1071"/>
      <c r="AI68" s="1071"/>
      <c r="AJ68" s="1071"/>
      <c r="AK68" s="1071">
        <v>0</v>
      </c>
      <c r="AL68" s="1071"/>
      <c r="AM68" s="1071"/>
      <c r="AN68" s="1071"/>
      <c r="AO68" s="1071"/>
      <c r="AP68" s="1071">
        <v>4643</v>
      </c>
      <c r="AQ68" s="1071"/>
      <c r="AR68" s="1071"/>
      <c r="AS68" s="1071"/>
      <c r="AT68" s="1071"/>
      <c r="AU68" s="1071">
        <v>32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568</v>
      </c>
      <c r="C69" s="1064"/>
      <c r="D69" s="1064"/>
      <c r="E69" s="1064"/>
      <c r="F69" s="1064"/>
      <c r="G69" s="1064"/>
      <c r="H69" s="1064"/>
      <c r="I69" s="1064"/>
      <c r="J69" s="1064"/>
      <c r="K69" s="1064"/>
      <c r="L69" s="1064"/>
      <c r="M69" s="1064"/>
      <c r="N69" s="1064"/>
      <c r="O69" s="1064"/>
      <c r="P69" s="1065"/>
      <c r="Q69" s="1066">
        <v>516</v>
      </c>
      <c r="R69" s="1060"/>
      <c r="S69" s="1060"/>
      <c r="T69" s="1060"/>
      <c r="U69" s="1060"/>
      <c r="V69" s="1060">
        <v>523</v>
      </c>
      <c r="W69" s="1060"/>
      <c r="X69" s="1060"/>
      <c r="Y69" s="1060"/>
      <c r="Z69" s="1060"/>
      <c r="AA69" s="1060">
        <v>7</v>
      </c>
      <c r="AB69" s="1060"/>
      <c r="AC69" s="1060"/>
      <c r="AD69" s="1060"/>
      <c r="AE69" s="1060"/>
      <c r="AF69" s="1060">
        <v>129</v>
      </c>
      <c r="AG69" s="1060"/>
      <c r="AH69" s="1060"/>
      <c r="AI69" s="1060"/>
      <c r="AJ69" s="1060"/>
      <c r="AK69" s="1060">
        <v>0</v>
      </c>
      <c r="AL69" s="1060"/>
      <c r="AM69" s="1060"/>
      <c r="AN69" s="1060"/>
      <c r="AO69" s="1060"/>
      <c r="AP69" s="1060">
        <v>781</v>
      </c>
      <c r="AQ69" s="1060"/>
      <c r="AR69" s="1060"/>
      <c r="AS69" s="1060"/>
      <c r="AT69" s="1060"/>
      <c r="AU69" s="1060">
        <v>20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569</v>
      </c>
      <c r="C70" s="1064"/>
      <c r="D70" s="1064"/>
      <c r="E70" s="1064"/>
      <c r="F70" s="1064"/>
      <c r="G70" s="1064"/>
      <c r="H70" s="1064"/>
      <c r="I70" s="1064"/>
      <c r="J70" s="1064"/>
      <c r="K70" s="1064"/>
      <c r="L70" s="1064"/>
      <c r="M70" s="1064"/>
      <c r="N70" s="1064"/>
      <c r="O70" s="1064"/>
      <c r="P70" s="1065"/>
      <c r="Q70" s="1066">
        <v>4799</v>
      </c>
      <c r="R70" s="1060"/>
      <c r="S70" s="1060"/>
      <c r="T70" s="1060"/>
      <c r="U70" s="1060"/>
      <c r="V70" s="1060">
        <v>3871</v>
      </c>
      <c r="W70" s="1060"/>
      <c r="X70" s="1060"/>
      <c r="Y70" s="1060"/>
      <c r="Z70" s="1060"/>
      <c r="AA70" s="1060">
        <v>927</v>
      </c>
      <c r="AB70" s="1060"/>
      <c r="AC70" s="1060"/>
      <c r="AD70" s="1060"/>
      <c r="AE70" s="1060"/>
      <c r="AF70" s="1060">
        <v>927</v>
      </c>
      <c r="AG70" s="1060"/>
      <c r="AH70" s="1060"/>
      <c r="AI70" s="1060"/>
      <c r="AJ70" s="1060"/>
      <c r="AK70" s="1060">
        <v>0</v>
      </c>
      <c r="AL70" s="1060"/>
      <c r="AM70" s="1060"/>
      <c r="AN70" s="1060"/>
      <c r="AO70" s="1060"/>
      <c r="AP70" s="1060">
        <v>0</v>
      </c>
      <c r="AQ70" s="1060"/>
      <c r="AR70" s="1060"/>
      <c r="AS70" s="1060"/>
      <c r="AT70" s="1060"/>
      <c r="AU70" s="1060">
        <v>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570</v>
      </c>
      <c r="C71" s="1064"/>
      <c r="D71" s="1064"/>
      <c r="E71" s="1064"/>
      <c r="F71" s="1064"/>
      <c r="G71" s="1064"/>
      <c r="H71" s="1064"/>
      <c r="I71" s="1064"/>
      <c r="J71" s="1064"/>
      <c r="K71" s="1064"/>
      <c r="L71" s="1064"/>
      <c r="M71" s="1064"/>
      <c r="N71" s="1064"/>
      <c r="O71" s="1064"/>
      <c r="P71" s="1065"/>
      <c r="Q71" s="1066">
        <v>3</v>
      </c>
      <c r="R71" s="1060"/>
      <c r="S71" s="1060"/>
      <c r="T71" s="1060"/>
      <c r="U71" s="1060"/>
      <c r="V71" s="1060">
        <v>1</v>
      </c>
      <c r="W71" s="1060"/>
      <c r="X71" s="1060"/>
      <c r="Y71" s="1060"/>
      <c r="Z71" s="1060"/>
      <c r="AA71" s="1060">
        <v>2</v>
      </c>
      <c r="AB71" s="1060"/>
      <c r="AC71" s="1060"/>
      <c r="AD71" s="1060"/>
      <c r="AE71" s="1060"/>
      <c r="AF71" s="1060">
        <v>2</v>
      </c>
      <c r="AG71" s="1060"/>
      <c r="AH71" s="1060"/>
      <c r="AI71" s="1060"/>
      <c r="AJ71" s="1060"/>
      <c r="AK71" s="1060">
        <v>0</v>
      </c>
      <c r="AL71" s="1060"/>
      <c r="AM71" s="1060"/>
      <c r="AN71" s="1060"/>
      <c r="AO71" s="1060"/>
      <c r="AP71" s="1060">
        <v>0</v>
      </c>
      <c r="AQ71" s="1060"/>
      <c r="AR71" s="1060"/>
      <c r="AS71" s="1060"/>
      <c r="AT71" s="1060"/>
      <c r="AU71" s="1060">
        <v>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571</v>
      </c>
      <c r="C72" s="1064"/>
      <c r="D72" s="1064"/>
      <c r="E72" s="1064"/>
      <c r="F72" s="1064"/>
      <c r="G72" s="1064"/>
      <c r="H72" s="1064"/>
      <c r="I72" s="1064"/>
      <c r="J72" s="1064"/>
      <c r="K72" s="1064"/>
      <c r="L72" s="1064"/>
      <c r="M72" s="1064"/>
      <c r="N72" s="1064"/>
      <c r="O72" s="1064"/>
      <c r="P72" s="1065"/>
      <c r="Q72" s="1066">
        <v>1436</v>
      </c>
      <c r="R72" s="1060"/>
      <c r="S72" s="1060"/>
      <c r="T72" s="1060"/>
      <c r="U72" s="1060"/>
      <c r="V72" s="1060">
        <v>1402</v>
      </c>
      <c r="W72" s="1060"/>
      <c r="X72" s="1060"/>
      <c r="Y72" s="1060"/>
      <c r="Z72" s="1060"/>
      <c r="AA72" s="1060">
        <v>33</v>
      </c>
      <c r="AB72" s="1060"/>
      <c r="AC72" s="1060"/>
      <c r="AD72" s="1060"/>
      <c r="AE72" s="1060"/>
      <c r="AF72" s="1060">
        <v>33</v>
      </c>
      <c r="AG72" s="1060"/>
      <c r="AH72" s="1060"/>
      <c r="AI72" s="1060"/>
      <c r="AJ72" s="1060"/>
      <c r="AK72" s="1060">
        <v>0</v>
      </c>
      <c r="AL72" s="1060"/>
      <c r="AM72" s="1060"/>
      <c r="AN72" s="1060"/>
      <c r="AO72" s="1060"/>
      <c r="AP72" s="1060">
        <v>446</v>
      </c>
      <c r="AQ72" s="1060"/>
      <c r="AR72" s="1060"/>
      <c r="AS72" s="1060"/>
      <c r="AT72" s="1060"/>
      <c r="AU72" s="1060">
        <v>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572</v>
      </c>
      <c r="C73" s="1064"/>
      <c r="D73" s="1064"/>
      <c r="E73" s="1064"/>
      <c r="F73" s="1064"/>
      <c r="G73" s="1064"/>
      <c r="H73" s="1064"/>
      <c r="I73" s="1064"/>
      <c r="J73" s="1064"/>
      <c r="K73" s="1064"/>
      <c r="L73" s="1064"/>
      <c r="M73" s="1064"/>
      <c r="N73" s="1064"/>
      <c r="O73" s="1064"/>
      <c r="P73" s="1065"/>
      <c r="Q73" s="1066">
        <v>295</v>
      </c>
      <c r="R73" s="1060"/>
      <c r="S73" s="1060"/>
      <c r="T73" s="1060"/>
      <c r="U73" s="1060"/>
      <c r="V73" s="1060">
        <v>293</v>
      </c>
      <c r="W73" s="1060"/>
      <c r="X73" s="1060"/>
      <c r="Y73" s="1060"/>
      <c r="Z73" s="1060"/>
      <c r="AA73" s="1060">
        <v>2</v>
      </c>
      <c r="AB73" s="1060"/>
      <c r="AC73" s="1060"/>
      <c r="AD73" s="1060"/>
      <c r="AE73" s="1060"/>
      <c r="AF73" s="1060">
        <v>2</v>
      </c>
      <c r="AG73" s="1060"/>
      <c r="AH73" s="1060"/>
      <c r="AI73" s="1060"/>
      <c r="AJ73" s="1060"/>
      <c r="AK73" s="1060">
        <v>0</v>
      </c>
      <c r="AL73" s="1060"/>
      <c r="AM73" s="1060"/>
      <c r="AN73" s="1060"/>
      <c r="AO73" s="1060"/>
      <c r="AP73" s="1060">
        <v>0</v>
      </c>
      <c r="AQ73" s="1060"/>
      <c r="AR73" s="1060"/>
      <c r="AS73" s="1060"/>
      <c r="AT73" s="1060"/>
      <c r="AU73" s="1060">
        <v>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573</v>
      </c>
      <c r="C74" s="1064"/>
      <c r="D74" s="1064"/>
      <c r="E74" s="1064"/>
      <c r="F74" s="1064"/>
      <c r="G74" s="1064"/>
      <c r="H74" s="1064"/>
      <c r="I74" s="1064"/>
      <c r="J74" s="1064"/>
      <c r="K74" s="1064"/>
      <c r="L74" s="1064"/>
      <c r="M74" s="1064"/>
      <c r="N74" s="1064"/>
      <c r="O74" s="1064"/>
      <c r="P74" s="1065"/>
      <c r="Q74" s="1066">
        <v>27</v>
      </c>
      <c r="R74" s="1060"/>
      <c r="S74" s="1060"/>
      <c r="T74" s="1060"/>
      <c r="U74" s="1060"/>
      <c r="V74" s="1060">
        <v>22</v>
      </c>
      <c r="W74" s="1060"/>
      <c r="X74" s="1060"/>
      <c r="Y74" s="1060"/>
      <c r="Z74" s="1060"/>
      <c r="AA74" s="1060">
        <v>5</v>
      </c>
      <c r="AB74" s="1060"/>
      <c r="AC74" s="1060"/>
      <c r="AD74" s="1060"/>
      <c r="AE74" s="1060"/>
      <c r="AF74" s="1060">
        <v>5</v>
      </c>
      <c r="AG74" s="1060"/>
      <c r="AH74" s="1060"/>
      <c r="AI74" s="1060"/>
      <c r="AJ74" s="1060"/>
      <c r="AK74" s="1060">
        <v>2</v>
      </c>
      <c r="AL74" s="1060"/>
      <c r="AM74" s="1060"/>
      <c r="AN74" s="1060"/>
      <c r="AO74" s="1060"/>
      <c r="AP74" s="1060">
        <v>0</v>
      </c>
      <c r="AQ74" s="1060"/>
      <c r="AR74" s="1060"/>
      <c r="AS74" s="1060"/>
      <c r="AT74" s="1060"/>
      <c r="AU74" s="1060">
        <v>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574</v>
      </c>
      <c r="C75" s="1064"/>
      <c r="D75" s="1064"/>
      <c r="E75" s="1064"/>
      <c r="F75" s="1064"/>
      <c r="G75" s="1064"/>
      <c r="H75" s="1064"/>
      <c r="I75" s="1064"/>
      <c r="J75" s="1064"/>
      <c r="K75" s="1064"/>
      <c r="L75" s="1064"/>
      <c r="M75" s="1064"/>
      <c r="N75" s="1064"/>
      <c r="O75" s="1064"/>
      <c r="P75" s="1065"/>
      <c r="Q75" s="1067">
        <v>111</v>
      </c>
      <c r="R75" s="1068"/>
      <c r="S75" s="1068"/>
      <c r="T75" s="1068"/>
      <c r="U75" s="1069"/>
      <c r="V75" s="1070">
        <v>103</v>
      </c>
      <c r="W75" s="1068"/>
      <c r="X75" s="1068"/>
      <c r="Y75" s="1068"/>
      <c r="Z75" s="1069"/>
      <c r="AA75" s="1070">
        <v>8</v>
      </c>
      <c r="AB75" s="1068"/>
      <c r="AC75" s="1068"/>
      <c r="AD75" s="1068"/>
      <c r="AE75" s="1069"/>
      <c r="AF75" s="1070">
        <v>8</v>
      </c>
      <c r="AG75" s="1068"/>
      <c r="AH75" s="1068"/>
      <c r="AI75" s="1068"/>
      <c r="AJ75" s="1069"/>
      <c r="AK75" s="1070">
        <v>0</v>
      </c>
      <c r="AL75" s="1068"/>
      <c r="AM75" s="1068"/>
      <c r="AN75" s="1068"/>
      <c r="AO75" s="1069"/>
      <c r="AP75" s="1070">
        <v>0</v>
      </c>
      <c r="AQ75" s="1068"/>
      <c r="AR75" s="1068"/>
      <c r="AS75" s="1068"/>
      <c r="AT75" s="1069"/>
      <c r="AU75" s="1070">
        <v>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575</v>
      </c>
      <c r="C76" s="1064"/>
      <c r="D76" s="1064"/>
      <c r="E76" s="1064"/>
      <c r="F76" s="1064"/>
      <c r="G76" s="1064"/>
      <c r="H76" s="1064"/>
      <c r="I76" s="1064"/>
      <c r="J76" s="1064"/>
      <c r="K76" s="1064"/>
      <c r="L76" s="1064"/>
      <c r="M76" s="1064"/>
      <c r="N76" s="1064"/>
      <c r="O76" s="1064"/>
      <c r="P76" s="1065"/>
      <c r="Q76" s="1067">
        <v>9</v>
      </c>
      <c r="R76" s="1068"/>
      <c r="S76" s="1068"/>
      <c r="T76" s="1068"/>
      <c r="U76" s="1069"/>
      <c r="V76" s="1070">
        <v>50</v>
      </c>
      <c r="W76" s="1068"/>
      <c r="X76" s="1068"/>
      <c r="Y76" s="1068"/>
      <c r="Z76" s="1069"/>
      <c r="AA76" s="1070">
        <v>-41</v>
      </c>
      <c r="AB76" s="1068"/>
      <c r="AC76" s="1068"/>
      <c r="AD76" s="1068"/>
      <c r="AE76" s="1069"/>
      <c r="AF76" s="1070">
        <v>1</v>
      </c>
      <c r="AG76" s="1068"/>
      <c r="AH76" s="1068"/>
      <c r="AI76" s="1068"/>
      <c r="AJ76" s="1069"/>
      <c r="AK76" s="1070">
        <v>0</v>
      </c>
      <c r="AL76" s="1068"/>
      <c r="AM76" s="1068"/>
      <c r="AN76" s="1068"/>
      <c r="AO76" s="1069"/>
      <c r="AP76" s="1070">
        <v>0</v>
      </c>
      <c r="AQ76" s="1068"/>
      <c r="AR76" s="1068"/>
      <c r="AS76" s="1068"/>
      <c r="AT76" s="1069"/>
      <c r="AU76" s="1070">
        <v>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t="s">
        <v>576</v>
      </c>
      <c r="C77" s="1064"/>
      <c r="D77" s="1064"/>
      <c r="E77" s="1064"/>
      <c r="F77" s="1064"/>
      <c r="G77" s="1064"/>
      <c r="H77" s="1064"/>
      <c r="I77" s="1064"/>
      <c r="J77" s="1064"/>
      <c r="K77" s="1064"/>
      <c r="L77" s="1064"/>
      <c r="M77" s="1064"/>
      <c r="N77" s="1064"/>
      <c r="O77" s="1064"/>
      <c r="P77" s="1065"/>
      <c r="Q77" s="1067">
        <v>1100</v>
      </c>
      <c r="R77" s="1068"/>
      <c r="S77" s="1068"/>
      <c r="T77" s="1068"/>
      <c r="U77" s="1069"/>
      <c r="V77" s="1070">
        <v>96</v>
      </c>
      <c r="W77" s="1068"/>
      <c r="X77" s="1068"/>
      <c r="Y77" s="1068"/>
      <c r="Z77" s="1069"/>
      <c r="AA77" s="1070">
        <v>1004</v>
      </c>
      <c r="AB77" s="1068"/>
      <c r="AC77" s="1068"/>
      <c r="AD77" s="1068"/>
      <c r="AE77" s="1069"/>
      <c r="AF77" s="1070">
        <v>961</v>
      </c>
      <c r="AG77" s="1068"/>
      <c r="AH77" s="1068"/>
      <c r="AI77" s="1068"/>
      <c r="AJ77" s="1069"/>
      <c r="AK77" s="1070">
        <v>26</v>
      </c>
      <c r="AL77" s="1068"/>
      <c r="AM77" s="1068"/>
      <c r="AN77" s="1068"/>
      <c r="AO77" s="1069"/>
      <c r="AP77" s="1070">
        <v>44</v>
      </c>
      <c r="AQ77" s="1068"/>
      <c r="AR77" s="1068"/>
      <c r="AS77" s="1068"/>
      <c r="AT77" s="1069"/>
      <c r="AU77" s="1070">
        <v>0</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t="s">
        <v>577</v>
      </c>
      <c r="C78" s="1064"/>
      <c r="D78" s="1064"/>
      <c r="E78" s="1064"/>
      <c r="F78" s="1064"/>
      <c r="G78" s="1064"/>
      <c r="H78" s="1064"/>
      <c r="I78" s="1064"/>
      <c r="J78" s="1064"/>
      <c r="K78" s="1064"/>
      <c r="L78" s="1064"/>
      <c r="M78" s="1064"/>
      <c r="N78" s="1064"/>
      <c r="O78" s="1064"/>
      <c r="P78" s="1065"/>
      <c r="Q78" s="1066">
        <v>1074</v>
      </c>
      <c r="R78" s="1060"/>
      <c r="S78" s="1060"/>
      <c r="T78" s="1060"/>
      <c r="U78" s="1060"/>
      <c r="V78" s="1060">
        <v>826</v>
      </c>
      <c r="W78" s="1060"/>
      <c r="X78" s="1060"/>
      <c r="Y78" s="1060"/>
      <c r="Z78" s="1060"/>
      <c r="AA78" s="1060">
        <v>249</v>
      </c>
      <c r="AB78" s="1060"/>
      <c r="AC78" s="1060"/>
      <c r="AD78" s="1060"/>
      <c r="AE78" s="1060"/>
      <c r="AF78" s="1060">
        <v>249</v>
      </c>
      <c r="AG78" s="1060"/>
      <c r="AH78" s="1060"/>
      <c r="AI78" s="1060"/>
      <c r="AJ78" s="1060"/>
      <c r="AK78" s="1060">
        <v>183</v>
      </c>
      <c r="AL78" s="1060"/>
      <c r="AM78" s="1060"/>
      <c r="AN78" s="1060"/>
      <c r="AO78" s="1060"/>
      <c r="AP78" s="1060">
        <v>0</v>
      </c>
      <c r="AQ78" s="1060"/>
      <c r="AR78" s="1060"/>
      <c r="AS78" s="1060"/>
      <c r="AT78" s="1060"/>
      <c r="AU78" s="1060">
        <v>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t="s">
        <v>578</v>
      </c>
      <c r="C79" s="1064"/>
      <c r="D79" s="1064"/>
      <c r="E79" s="1064"/>
      <c r="F79" s="1064"/>
      <c r="G79" s="1064"/>
      <c r="H79" s="1064"/>
      <c r="I79" s="1064"/>
      <c r="J79" s="1064"/>
      <c r="K79" s="1064"/>
      <c r="L79" s="1064"/>
      <c r="M79" s="1064"/>
      <c r="N79" s="1064"/>
      <c r="O79" s="1064"/>
      <c r="P79" s="1065"/>
      <c r="Q79" s="1066">
        <v>357945</v>
      </c>
      <c r="R79" s="1060"/>
      <c r="S79" s="1060"/>
      <c r="T79" s="1060"/>
      <c r="U79" s="1060"/>
      <c r="V79" s="1060">
        <v>348354</v>
      </c>
      <c r="W79" s="1060"/>
      <c r="X79" s="1060"/>
      <c r="Y79" s="1060"/>
      <c r="Z79" s="1060"/>
      <c r="AA79" s="1060">
        <v>9591</v>
      </c>
      <c r="AB79" s="1060"/>
      <c r="AC79" s="1060"/>
      <c r="AD79" s="1060"/>
      <c r="AE79" s="1060"/>
      <c r="AF79" s="1060">
        <v>9591</v>
      </c>
      <c r="AG79" s="1060"/>
      <c r="AH79" s="1060"/>
      <c r="AI79" s="1060"/>
      <c r="AJ79" s="1060"/>
      <c r="AK79" s="1060">
        <v>0</v>
      </c>
      <c r="AL79" s="1060"/>
      <c r="AM79" s="1060"/>
      <c r="AN79" s="1060"/>
      <c r="AO79" s="1060"/>
      <c r="AP79" s="1060">
        <v>0</v>
      </c>
      <c r="AQ79" s="1060"/>
      <c r="AR79" s="1060"/>
      <c r="AS79" s="1060"/>
      <c r="AT79" s="1060"/>
      <c r="AU79" s="1060">
        <v>0</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t="s">
        <v>579</v>
      </c>
      <c r="C80" s="1064"/>
      <c r="D80" s="1064"/>
      <c r="E80" s="1064"/>
      <c r="F80" s="1064"/>
      <c r="G80" s="1064"/>
      <c r="H80" s="1064"/>
      <c r="I80" s="1064"/>
      <c r="J80" s="1064"/>
      <c r="K80" s="1064"/>
      <c r="L80" s="1064"/>
      <c r="M80" s="1064"/>
      <c r="N80" s="1064"/>
      <c r="O80" s="1064"/>
      <c r="P80" s="1065"/>
      <c r="Q80" s="1066">
        <v>1242</v>
      </c>
      <c r="R80" s="1060"/>
      <c r="S80" s="1060"/>
      <c r="T80" s="1060"/>
      <c r="U80" s="1060"/>
      <c r="V80" s="1060">
        <v>1238</v>
      </c>
      <c r="W80" s="1060"/>
      <c r="X80" s="1060"/>
      <c r="Y80" s="1060"/>
      <c r="Z80" s="1060"/>
      <c r="AA80" s="1060">
        <v>5</v>
      </c>
      <c r="AB80" s="1060"/>
      <c r="AC80" s="1060"/>
      <c r="AD80" s="1060"/>
      <c r="AE80" s="1060"/>
      <c r="AF80" s="1060">
        <v>5</v>
      </c>
      <c r="AG80" s="1060"/>
      <c r="AH80" s="1060"/>
      <c r="AI80" s="1060"/>
      <c r="AJ80" s="1060"/>
      <c r="AK80" s="1060">
        <v>4</v>
      </c>
      <c r="AL80" s="1060"/>
      <c r="AM80" s="1060"/>
      <c r="AN80" s="1060"/>
      <c r="AO80" s="1060"/>
      <c r="AP80" s="1060">
        <v>129</v>
      </c>
      <c r="AQ80" s="1060"/>
      <c r="AR80" s="1060"/>
      <c r="AS80" s="1060"/>
      <c r="AT80" s="1060"/>
      <c r="AU80" s="1060">
        <v>40</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t="s">
        <v>580</v>
      </c>
      <c r="C81" s="1064"/>
      <c r="D81" s="1064"/>
      <c r="E81" s="1064"/>
      <c r="F81" s="1064"/>
      <c r="G81" s="1064"/>
      <c r="H81" s="1064"/>
      <c r="I81" s="1064"/>
      <c r="J81" s="1064"/>
      <c r="K81" s="1064"/>
      <c r="L81" s="1064"/>
      <c r="M81" s="1064"/>
      <c r="N81" s="1064"/>
      <c r="O81" s="1064"/>
      <c r="P81" s="1065"/>
      <c r="Q81" s="1066">
        <v>2490</v>
      </c>
      <c r="R81" s="1060"/>
      <c r="S81" s="1060"/>
      <c r="T81" s="1060"/>
      <c r="U81" s="1060"/>
      <c r="V81" s="1060">
        <v>2489</v>
      </c>
      <c r="W81" s="1060"/>
      <c r="X81" s="1060"/>
      <c r="Y81" s="1060"/>
      <c r="Z81" s="1060"/>
      <c r="AA81" s="1060">
        <v>2</v>
      </c>
      <c r="AB81" s="1060"/>
      <c r="AC81" s="1060"/>
      <c r="AD81" s="1060"/>
      <c r="AE81" s="1060"/>
      <c r="AF81" s="1060">
        <v>2</v>
      </c>
      <c r="AG81" s="1060"/>
      <c r="AH81" s="1060"/>
      <c r="AI81" s="1060"/>
      <c r="AJ81" s="1060"/>
      <c r="AK81" s="1060">
        <v>0</v>
      </c>
      <c r="AL81" s="1060"/>
      <c r="AM81" s="1060"/>
      <c r="AN81" s="1060"/>
      <c r="AO81" s="1060"/>
      <c r="AP81" s="1060">
        <v>0</v>
      </c>
      <c r="AQ81" s="1060"/>
      <c r="AR81" s="1060"/>
      <c r="AS81" s="1060"/>
      <c r="AT81" s="1060"/>
      <c r="AU81" s="1060">
        <v>0</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381</v>
      </c>
      <c r="B88" s="1033" t="s">
        <v>409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13927</v>
      </c>
      <c r="AG88" s="1048"/>
      <c r="AH88" s="1048"/>
      <c r="AI88" s="1048"/>
      <c r="AJ88" s="1048"/>
      <c r="AK88" s="1052"/>
      <c r="AL88" s="1052"/>
      <c r="AM88" s="1052"/>
      <c r="AN88" s="1052"/>
      <c r="AO88" s="1052"/>
      <c r="AP88" s="1048">
        <v>6043</v>
      </c>
      <c r="AQ88" s="1048"/>
      <c r="AR88" s="1048"/>
      <c r="AS88" s="1048"/>
      <c r="AT88" s="1048"/>
      <c r="AU88" s="1048">
        <v>91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1033" t="s">
        <v>410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415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417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418</v>
      </c>
      <c r="AB109" s="983"/>
      <c r="AC109" s="983"/>
      <c r="AD109" s="983"/>
      <c r="AE109" s="984"/>
      <c r="AF109" s="985" t="s">
        <v>301</v>
      </c>
      <c r="AG109" s="983"/>
      <c r="AH109" s="983"/>
      <c r="AI109" s="983"/>
      <c r="AJ109" s="984"/>
      <c r="AK109" s="985" t="s">
        <v>300</v>
      </c>
      <c r="AL109" s="983"/>
      <c r="AM109" s="983"/>
      <c r="AN109" s="983"/>
      <c r="AO109" s="984"/>
      <c r="AP109" s="985" t="s">
        <v>419</v>
      </c>
      <c r="AQ109" s="983"/>
      <c r="AR109" s="983"/>
      <c r="AS109" s="983"/>
      <c r="AT109" s="1014"/>
      <c r="AU109" s="982" t="s">
        <v>417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418</v>
      </c>
      <c r="BR109" s="983"/>
      <c r="BS109" s="983"/>
      <c r="BT109" s="983"/>
      <c r="BU109" s="984"/>
      <c r="BV109" s="985" t="s">
        <v>301</v>
      </c>
      <c r="BW109" s="983"/>
      <c r="BX109" s="983"/>
      <c r="BY109" s="983"/>
      <c r="BZ109" s="984"/>
      <c r="CA109" s="985" t="s">
        <v>300</v>
      </c>
      <c r="CB109" s="983"/>
      <c r="CC109" s="983"/>
      <c r="CD109" s="983"/>
      <c r="CE109" s="984"/>
      <c r="CF109" s="1021" t="s">
        <v>419</v>
      </c>
      <c r="CG109" s="1021"/>
      <c r="CH109" s="1021"/>
      <c r="CI109" s="1021"/>
      <c r="CJ109" s="1021"/>
      <c r="CK109" s="985" t="s">
        <v>420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418</v>
      </c>
      <c r="DH109" s="983"/>
      <c r="DI109" s="983"/>
      <c r="DJ109" s="983"/>
      <c r="DK109" s="984"/>
      <c r="DL109" s="985" t="s">
        <v>301</v>
      </c>
      <c r="DM109" s="983"/>
      <c r="DN109" s="983"/>
      <c r="DO109" s="983"/>
      <c r="DP109" s="984"/>
      <c r="DQ109" s="985" t="s">
        <v>300</v>
      </c>
      <c r="DR109" s="983"/>
      <c r="DS109" s="983"/>
      <c r="DT109" s="983"/>
      <c r="DU109" s="984"/>
      <c r="DV109" s="985" t="s">
        <v>419</v>
      </c>
      <c r="DW109" s="983"/>
      <c r="DX109" s="983"/>
      <c r="DY109" s="983"/>
      <c r="DZ109" s="1014"/>
    </row>
    <row r="110" spans="1:131" s="246" customFormat="1" ht="26.25" customHeight="1" x14ac:dyDescent="0.2">
      <c r="A110" s="885" t="s">
        <v>421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90709</v>
      </c>
      <c r="AB110" s="976"/>
      <c r="AC110" s="976"/>
      <c r="AD110" s="976"/>
      <c r="AE110" s="977"/>
      <c r="AF110" s="978">
        <v>100663</v>
      </c>
      <c r="AG110" s="976"/>
      <c r="AH110" s="976"/>
      <c r="AI110" s="976"/>
      <c r="AJ110" s="977"/>
      <c r="AK110" s="978">
        <v>96767</v>
      </c>
      <c r="AL110" s="976"/>
      <c r="AM110" s="976"/>
      <c r="AN110" s="976"/>
      <c r="AO110" s="977"/>
      <c r="AP110" s="979">
        <v>12.6</v>
      </c>
      <c r="AQ110" s="980"/>
      <c r="AR110" s="980"/>
      <c r="AS110" s="980"/>
      <c r="AT110" s="981"/>
      <c r="AU110" s="1015" t="s">
        <v>72</v>
      </c>
      <c r="AV110" s="1016"/>
      <c r="AW110" s="1016"/>
      <c r="AX110" s="1016"/>
      <c r="AY110" s="1016"/>
      <c r="AZ110" s="941" t="s">
        <v>422</v>
      </c>
      <c r="BA110" s="886"/>
      <c r="BB110" s="886"/>
      <c r="BC110" s="886"/>
      <c r="BD110" s="886"/>
      <c r="BE110" s="886"/>
      <c r="BF110" s="886"/>
      <c r="BG110" s="886"/>
      <c r="BH110" s="886"/>
      <c r="BI110" s="886"/>
      <c r="BJ110" s="886"/>
      <c r="BK110" s="886"/>
      <c r="BL110" s="886"/>
      <c r="BM110" s="886"/>
      <c r="BN110" s="886"/>
      <c r="BO110" s="886"/>
      <c r="BP110" s="887"/>
      <c r="BQ110" s="942">
        <v>1145715</v>
      </c>
      <c r="BR110" s="923"/>
      <c r="BS110" s="923"/>
      <c r="BT110" s="923"/>
      <c r="BU110" s="923"/>
      <c r="BV110" s="923">
        <v>1226380</v>
      </c>
      <c r="BW110" s="923"/>
      <c r="BX110" s="923"/>
      <c r="BY110" s="923"/>
      <c r="BZ110" s="923"/>
      <c r="CA110" s="923">
        <v>1301133</v>
      </c>
      <c r="CB110" s="923"/>
      <c r="CC110" s="923"/>
      <c r="CD110" s="923"/>
      <c r="CE110" s="923"/>
      <c r="CF110" s="947">
        <v>169.3</v>
      </c>
      <c r="CG110" s="948"/>
      <c r="CH110" s="948"/>
      <c r="CI110" s="948"/>
      <c r="CJ110" s="948"/>
      <c r="CK110" s="1011" t="s">
        <v>423</v>
      </c>
      <c r="CL110" s="897"/>
      <c r="CM110" s="972" t="s">
        <v>424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425</v>
      </c>
      <c r="DH110" s="923"/>
      <c r="DI110" s="923"/>
      <c r="DJ110" s="923"/>
      <c r="DK110" s="923"/>
      <c r="DL110" s="923" t="s">
        <v>127</v>
      </c>
      <c r="DM110" s="923"/>
      <c r="DN110" s="923"/>
      <c r="DO110" s="923"/>
      <c r="DP110" s="923"/>
      <c r="DQ110" s="923" t="s">
        <v>127</v>
      </c>
      <c r="DR110" s="923"/>
      <c r="DS110" s="923"/>
      <c r="DT110" s="923"/>
      <c r="DU110" s="923"/>
      <c r="DV110" s="924" t="s">
        <v>127</v>
      </c>
      <c r="DW110" s="924"/>
      <c r="DX110" s="924"/>
      <c r="DY110" s="924"/>
      <c r="DZ110" s="925"/>
    </row>
    <row r="111" spans="1:131" s="246" customFormat="1" ht="26.25" customHeight="1" x14ac:dyDescent="0.2">
      <c r="A111" s="852" t="s">
        <v>426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425</v>
      </c>
      <c r="AB111" s="1004"/>
      <c r="AC111" s="1004"/>
      <c r="AD111" s="1004"/>
      <c r="AE111" s="1005"/>
      <c r="AF111" s="1006" t="s">
        <v>427</v>
      </c>
      <c r="AG111" s="1004"/>
      <c r="AH111" s="1004"/>
      <c r="AI111" s="1004"/>
      <c r="AJ111" s="1005"/>
      <c r="AK111" s="1006" t="s">
        <v>127</v>
      </c>
      <c r="AL111" s="1004"/>
      <c r="AM111" s="1004"/>
      <c r="AN111" s="1004"/>
      <c r="AO111" s="1005"/>
      <c r="AP111" s="1007" t="s">
        <v>427</v>
      </c>
      <c r="AQ111" s="1008"/>
      <c r="AR111" s="1008"/>
      <c r="AS111" s="1008"/>
      <c r="AT111" s="1009"/>
      <c r="AU111" s="1017"/>
      <c r="AV111" s="1018"/>
      <c r="AW111" s="1018"/>
      <c r="AX111" s="1018"/>
      <c r="AY111" s="1018"/>
      <c r="AZ111" s="893" t="s">
        <v>428</v>
      </c>
      <c r="BA111" s="828"/>
      <c r="BB111" s="828"/>
      <c r="BC111" s="828"/>
      <c r="BD111" s="828"/>
      <c r="BE111" s="828"/>
      <c r="BF111" s="828"/>
      <c r="BG111" s="828"/>
      <c r="BH111" s="828"/>
      <c r="BI111" s="828"/>
      <c r="BJ111" s="828"/>
      <c r="BK111" s="828"/>
      <c r="BL111" s="828"/>
      <c r="BM111" s="828"/>
      <c r="BN111" s="828"/>
      <c r="BO111" s="828"/>
      <c r="BP111" s="829"/>
      <c r="BQ111" s="894" t="s">
        <v>427</v>
      </c>
      <c r="BR111" s="895"/>
      <c r="BS111" s="895"/>
      <c r="BT111" s="895"/>
      <c r="BU111" s="895"/>
      <c r="BV111" s="895" t="s">
        <v>425</v>
      </c>
      <c r="BW111" s="895"/>
      <c r="BX111" s="895"/>
      <c r="BY111" s="895"/>
      <c r="BZ111" s="895"/>
      <c r="CA111" s="895" t="s">
        <v>127</v>
      </c>
      <c r="CB111" s="895"/>
      <c r="CC111" s="895"/>
      <c r="CD111" s="895"/>
      <c r="CE111" s="895"/>
      <c r="CF111" s="956" t="s">
        <v>127</v>
      </c>
      <c r="CG111" s="957"/>
      <c r="CH111" s="957"/>
      <c r="CI111" s="957"/>
      <c r="CJ111" s="957"/>
      <c r="CK111" s="1012"/>
      <c r="CL111" s="899"/>
      <c r="CM111" s="902" t="s">
        <v>429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127</v>
      </c>
      <c r="DM111" s="895"/>
      <c r="DN111" s="895"/>
      <c r="DO111" s="895"/>
      <c r="DP111" s="895"/>
      <c r="DQ111" s="895" t="s">
        <v>127</v>
      </c>
      <c r="DR111" s="895"/>
      <c r="DS111" s="895"/>
      <c r="DT111" s="895"/>
      <c r="DU111" s="895"/>
      <c r="DV111" s="872" t="s">
        <v>127</v>
      </c>
      <c r="DW111" s="872"/>
      <c r="DX111" s="872"/>
      <c r="DY111" s="872"/>
      <c r="DZ111" s="873"/>
    </row>
    <row r="112" spans="1:131" s="246" customFormat="1" ht="26.25" customHeight="1" x14ac:dyDescent="0.2">
      <c r="A112" s="997" t="s">
        <v>430</v>
      </c>
      <c r="B112" s="998"/>
      <c r="C112" s="828" t="s">
        <v>431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127</v>
      </c>
      <c r="AG112" s="858"/>
      <c r="AH112" s="858"/>
      <c r="AI112" s="858"/>
      <c r="AJ112" s="859"/>
      <c r="AK112" s="860" t="s">
        <v>127</v>
      </c>
      <c r="AL112" s="858"/>
      <c r="AM112" s="858"/>
      <c r="AN112" s="858"/>
      <c r="AO112" s="859"/>
      <c r="AP112" s="905" t="s">
        <v>432</v>
      </c>
      <c r="AQ112" s="906"/>
      <c r="AR112" s="906"/>
      <c r="AS112" s="906"/>
      <c r="AT112" s="907"/>
      <c r="AU112" s="1017"/>
      <c r="AV112" s="1018"/>
      <c r="AW112" s="1018"/>
      <c r="AX112" s="1018"/>
      <c r="AY112" s="1018"/>
      <c r="AZ112" s="893" t="s">
        <v>433</v>
      </c>
      <c r="BA112" s="828"/>
      <c r="BB112" s="828"/>
      <c r="BC112" s="828"/>
      <c r="BD112" s="828"/>
      <c r="BE112" s="828"/>
      <c r="BF112" s="828"/>
      <c r="BG112" s="828"/>
      <c r="BH112" s="828"/>
      <c r="BI112" s="828"/>
      <c r="BJ112" s="828"/>
      <c r="BK112" s="828"/>
      <c r="BL112" s="828"/>
      <c r="BM112" s="828"/>
      <c r="BN112" s="828"/>
      <c r="BO112" s="828"/>
      <c r="BP112" s="829"/>
      <c r="BQ112" s="894">
        <v>145406</v>
      </c>
      <c r="BR112" s="895"/>
      <c r="BS112" s="895"/>
      <c r="BT112" s="895"/>
      <c r="BU112" s="895"/>
      <c r="BV112" s="895">
        <v>118500</v>
      </c>
      <c r="BW112" s="895"/>
      <c r="BX112" s="895"/>
      <c r="BY112" s="895"/>
      <c r="BZ112" s="895"/>
      <c r="CA112" s="895">
        <v>112807</v>
      </c>
      <c r="CB112" s="895"/>
      <c r="CC112" s="895"/>
      <c r="CD112" s="895"/>
      <c r="CE112" s="895"/>
      <c r="CF112" s="956">
        <v>14.7</v>
      </c>
      <c r="CG112" s="957"/>
      <c r="CH112" s="957"/>
      <c r="CI112" s="957"/>
      <c r="CJ112" s="957"/>
      <c r="CK112" s="1012"/>
      <c r="CL112" s="899"/>
      <c r="CM112" s="902" t="s">
        <v>434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127</v>
      </c>
      <c r="DH112" s="895"/>
      <c r="DI112" s="895"/>
      <c r="DJ112" s="895"/>
      <c r="DK112" s="895"/>
      <c r="DL112" s="895" t="s">
        <v>435</v>
      </c>
      <c r="DM112" s="895"/>
      <c r="DN112" s="895"/>
      <c r="DO112" s="895"/>
      <c r="DP112" s="895"/>
      <c r="DQ112" s="895" t="s">
        <v>127</v>
      </c>
      <c r="DR112" s="895"/>
      <c r="DS112" s="895"/>
      <c r="DT112" s="895"/>
      <c r="DU112" s="895"/>
      <c r="DV112" s="872" t="s">
        <v>127</v>
      </c>
      <c r="DW112" s="872"/>
      <c r="DX112" s="872"/>
      <c r="DY112" s="872"/>
      <c r="DZ112" s="873"/>
    </row>
    <row r="113" spans="1:130" s="246" customFormat="1" ht="26.25" customHeight="1" x14ac:dyDescent="0.2">
      <c r="A113" s="999"/>
      <c r="B113" s="1000"/>
      <c r="C113" s="828" t="s">
        <v>436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18079</v>
      </c>
      <c r="AB113" s="1004"/>
      <c r="AC113" s="1004"/>
      <c r="AD113" s="1004"/>
      <c r="AE113" s="1005"/>
      <c r="AF113" s="1006">
        <v>13332</v>
      </c>
      <c r="AG113" s="1004"/>
      <c r="AH113" s="1004"/>
      <c r="AI113" s="1004"/>
      <c r="AJ113" s="1005"/>
      <c r="AK113" s="1006">
        <v>15836</v>
      </c>
      <c r="AL113" s="1004"/>
      <c r="AM113" s="1004"/>
      <c r="AN113" s="1004"/>
      <c r="AO113" s="1005"/>
      <c r="AP113" s="1007">
        <v>2.1</v>
      </c>
      <c r="AQ113" s="1008"/>
      <c r="AR113" s="1008"/>
      <c r="AS113" s="1008"/>
      <c r="AT113" s="1009"/>
      <c r="AU113" s="1017"/>
      <c r="AV113" s="1018"/>
      <c r="AW113" s="1018"/>
      <c r="AX113" s="1018"/>
      <c r="AY113" s="1018"/>
      <c r="AZ113" s="893" t="s">
        <v>437</v>
      </c>
      <c r="BA113" s="828"/>
      <c r="BB113" s="828"/>
      <c r="BC113" s="828"/>
      <c r="BD113" s="828"/>
      <c r="BE113" s="828"/>
      <c r="BF113" s="828"/>
      <c r="BG113" s="828"/>
      <c r="BH113" s="828"/>
      <c r="BI113" s="828"/>
      <c r="BJ113" s="828"/>
      <c r="BK113" s="828"/>
      <c r="BL113" s="828"/>
      <c r="BM113" s="828"/>
      <c r="BN113" s="828"/>
      <c r="BO113" s="828"/>
      <c r="BP113" s="829"/>
      <c r="BQ113" s="894">
        <v>118466</v>
      </c>
      <c r="BR113" s="895"/>
      <c r="BS113" s="895"/>
      <c r="BT113" s="895"/>
      <c r="BU113" s="895"/>
      <c r="BV113" s="895">
        <v>99680</v>
      </c>
      <c r="BW113" s="895"/>
      <c r="BX113" s="895"/>
      <c r="BY113" s="895"/>
      <c r="BZ113" s="895"/>
      <c r="CA113" s="895">
        <v>87363</v>
      </c>
      <c r="CB113" s="895"/>
      <c r="CC113" s="895"/>
      <c r="CD113" s="895"/>
      <c r="CE113" s="895"/>
      <c r="CF113" s="956">
        <v>11.4</v>
      </c>
      <c r="CG113" s="957"/>
      <c r="CH113" s="957"/>
      <c r="CI113" s="957"/>
      <c r="CJ113" s="957"/>
      <c r="CK113" s="1012"/>
      <c r="CL113" s="899"/>
      <c r="CM113" s="902" t="s">
        <v>438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427</v>
      </c>
      <c r="DH113" s="858"/>
      <c r="DI113" s="858"/>
      <c r="DJ113" s="858"/>
      <c r="DK113" s="859"/>
      <c r="DL113" s="860" t="s">
        <v>127</v>
      </c>
      <c r="DM113" s="858"/>
      <c r="DN113" s="858"/>
      <c r="DO113" s="858"/>
      <c r="DP113" s="859"/>
      <c r="DQ113" s="860" t="s">
        <v>127</v>
      </c>
      <c r="DR113" s="858"/>
      <c r="DS113" s="858"/>
      <c r="DT113" s="858"/>
      <c r="DU113" s="859"/>
      <c r="DV113" s="905" t="s">
        <v>127</v>
      </c>
      <c r="DW113" s="906"/>
      <c r="DX113" s="906"/>
      <c r="DY113" s="906"/>
      <c r="DZ113" s="907"/>
    </row>
    <row r="114" spans="1:130" s="246" customFormat="1" ht="26.25" customHeight="1" x14ac:dyDescent="0.2">
      <c r="A114" s="999"/>
      <c r="B114" s="1000"/>
      <c r="C114" s="828" t="s">
        <v>439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16332</v>
      </c>
      <c r="AB114" s="858"/>
      <c r="AC114" s="858"/>
      <c r="AD114" s="858"/>
      <c r="AE114" s="859"/>
      <c r="AF114" s="860">
        <v>16610</v>
      </c>
      <c r="AG114" s="858"/>
      <c r="AH114" s="858"/>
      <c r="AI114" s="858"/>
      <c r="AJ114" s="859"/>
      <c r="AK114" s="860">
        <v>17024</v>
      </c>
      <c r="AL114" s="858"/>
      <c r="AM114" s="858"/>
      <c r="AN114" s="858"/>
      <c r="AO114" s="859"/>
      <c r="AP114" s="905">
        <v>2.2000000000000002</v>
      </c>
      <c r="AQ114" s="906"/>
      <c r="AR114" s="906"/>
      <c r="AS114" s="906"/>
      <c r="AT114" s="907"/>
      <c r="AU114" s="1017"/>
      <c r="AV114" s="1018"/>
      <c r="AW114" s="1018"/>
      <c r="AX114" s="1018"/>
      <c r="AY114" s="1018"/>
      <c r="AZ114" s="893" t="s">
        <v>440</v>
      </c>
      <c r="BA114" s="828"/>
      <c r="BB114" s="828"/>
      <c r="BC114" s="828"/>
      <c r="BD114" s="828"/>
      <c r="BE114" s="828"/>
      <c r="BF114" s="828"/>
      <c r="BG114" s="828"/>
      <c r="BH114" s="828"/>
      <c r="BI114" s="828"/>
      <c r="BJ114" s="828"/>
      <c r="BK114" s="828"/>
      <c r="BL114" s="828"/>
      <c r="BM114" s="828"/>
      <c r="BN114" s="828"/>
      <c r="BO114" s="828"/>
      <c r="BP114" s="829"/>
      <c r="BQ114" s="894">
        <v>256218</v>
      </c>
      <c r="BR114" s="895"/>
      <c r="BS114" s="895"/>
      <c r="BT114" s="895"/>
      <c r="BU114" s="895"/>
      <c r="BV114" s="895">
        <v>287720</v>
      </c>
      <c r="BW114" s="895"/>
      <c r="BX114" s="895"/>
      <c r="BY114" s="895"/>
      <c r="BZ114" s="895"/>
      <c r="CA114" s="895">
        <v>298879</v>
      </c>
      <c r="CB114" s="895"/>
      <c r="CC114" s="895"/>
      <c r="CD114" s="895"/>
      <c r="CE114" s="895"/>
      <c r="CF114" s="956">
        <v>38.9</v>
      </c>
      <c r="CG114" s="957"/>
      <c r="CH114" s="957"/>
      <c r="CI114" s="957"/>
      <c r="CJ114" s="957"/>
      <c r="CK114" s="1012"/>
      <c r="CL114" s="899"/>
      <c r="CM114" s="902" t="s">
        <v>441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127</v>
      </c>
      <c r="DR114" s="858"/>
      <c r="DS114" s="858"/>
      <c r="DT114" s="858"/>
      <c r="DU114" s="859"/>
      <c r="DV114" s="905" t="s">
        <v>127</v>
      </c>
      <c r="DW114" s="906"/>
      <c r="DX114" s="906"/>
      <c r="DY114" s="906"/>
      <c r="DZ114" s="907"/>
    </row>
    <row r="115" spans="1:130" s="246" customFormat="1" ht="26.25" customHeight="1" x14ac:dyDescent="0.2">
      <c r="A115" s="999"/>
      <c r="B115" s="1000"/>
      <c r="C115" s="828" t="s">
        <v>442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127</v>
      </c>
      <c r="AB115" s="1004"/>
      <c r="AC115" s="1004"/>
      <c r="AD115" s="1004"/>
      <c r="AE115" s="1005"/>
      <c r="AF115" s="1006" t="s">
        <v>427</v>
      </c>
      <c r="AG115" s="1004"/>
      <c r="AH115" s="1004"/>
      <c r="AI115" s="1004"/>
      <c r="AJ115" s="1005"/>
      <c r="AK115" s="1006" t="s">
        <v>427</v>
      </c>
      <c r="AL115" s="1004"/>
      <c r="AM115" s="1004"/>
      <c r="AN115" s="1004"/>
      <c r="AO115" s="1005"/>
      <c r="AP115" s="1007" t="s">
        <v>127</v>
      </c>
      <c r="AQ115" s="1008"/>
      <c r="AR115" s="1008"/>
      <c r="AS115" s="1008"/>
      <c r="AT115" s="1009"/>
      <c r="AU115" s="1017"/>
      <c r="AV115" s="1018"/>
      <c r="AW115" s="1018"/>
      <c r="AX115" s="1018"/>
      <c r="AY115" s="1018"/>
      <c r="AZ115" s="893" t="s">
        <v>443</v>
      </c>
      <c r="BA115" s="828"/>
      <c r="BB115" s="828"/>
      <c r="BC115" s="828"/>
      <c r="BD115" s="828"/>
      <c r="BE115" s="828"/>
      <c r="BF115" s="828"/>
      <c r="BG115" s="828"/>
      <c r="BH115" s="828"/>
      <c r="BI115" s="828"/>
      <c r="BJ115" s="828"/>
      <c r="BK115" s="828"/>
      <c r="BL115" s="828"/>
      <c r="BM115" s="828"/>
      <c r="BN115" s="828"/>
      <c r="BO115" s="828"/>
      <c r="BP115" s="829"/>
      <c r="BQ115" s="894" t="s">
        <v>127</v>
      </c>
      <c r="BR115" s="895"/>
      <c r="BS115" s="895"/>
      <c r="BT115" s="895"/>
      <c r="BU115" s="895"/>
      <c r="BV115" s="895" t="s">
        <v>427</v>
      </c>
      <c r="BW115" s="895"/>
      <c r="BX115" s="895"/>
      <c r="BY115" s="895"/>
      <c r="BZ115" s="895"/>
      <c r="CA115" s="895" t="s">
        <v>127</v>
      </c>
      <c r="CB115" s="895"/>
      <c r="CC115" s="895"/>
      <c r="CD115" s="895"/>
      <c r="CE115" s="895"/>
      <c r="CF115" s="956" t="s">
        <v>127</v>
      </c>
      <c r="CG115" s="957"/>
      <c r="CH115" s="957"/>
      <c r="CI115" s="957"/>
      <c r="CJ115" s="957"/>
      <c r="CK115" s="1012"/>
      <c r="CL115" s="899"/>
      <c r="CM115" s="893" t="s">
        <v>444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127</v>
      </c>
      <c r="DM115" s="858"/>
      <c r="DN115" s="858"/>
      <c r="DO115" s="858"/>
      <c r="DP115" s="859"/>
      <c r="DQ115" s="860" t="s">
        <v>127</v>
      </c>
      <c r="DR115" s="858"/>
      <c r="DS115" s="858"/>
      <c r="DT115" s="858"/>
      <c r="DU115" s="859"/>
      <c r="DV115" s="905" t="s">
        <v>127</v>
      </c>
      <c r="DW115" s="906"/>
      <c r="DX115" s="906"/>
      <c r="DY115" s="906"/>
      <c r="DZ115" s="907"/>
    </row>
    <row r="116" spans="1:130" s="246" customFormat="1" ht="26.25" customHeight="1" x14ac:dyDescent="0.2">
      <c r="A116" s="1001"/>
      <c r="B116" s="1002"/>
      <c r="C116" s="961" t="s">
        <v>445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427</v>
      </c>
      <c r="AB116" s="858"/>
      <c r="AC116" s="858"/>
      <c r="AD116" s="858"/>
      <c r="AE116" s="859"/>
      <c r="AF116" s="860" t="s">
        <v>127</v>
      </c>
      <c r="AG116" s="858"/>
      <c r="AH116" s="858"/>
      <c r="AI116" s="858"/>
      <c r="AJ116" s="859"/>
      <c r="AK116" s="860" t="s">
        <v>127</v>
      </c>
      <c r="AL116" s="858"/>
      <c r="AM116" s="858"/>
      <c r="AN116" s="858"/>
      <c r="AO116" s="859"/>
      <c r="AP116" s="905" t="s">
        <v>127</v>
      </c>
      <c r="AQ116" s="906"/>
      <c r="AR116" s="906"/>
      <c r="AS116" s="906"/>
      <c r="AT116" s="907"/>
      <c r="AU116" s="1017"/>
      <c r="AV116" s="1018"/>
      <c r="AW116" s="1018"/>
      <c r="AX116" s="1018"/>
      <c r="AY116" s="1018"/>
      <c r="AZ116" s="944" t="s">
        <v>446</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127</v>
      </c>
      <c r="BW116" s="895"/>
      <c r="BX116" s="895"/>
      <c r="BY116" s="895"/>
      <c r="BZ116" s="895"/>
      <c r="CA116" s="895" t="s">
        <v>127</v>
      </c>
      <c r="CB116" s="895"/>
      <c r="CC116" s="895"/>
      <c r="CD116" s="895"/>
      <c r="CE116" s="895"/>
      <c r="CF116" s="956" t="s">
        <v>427</v>
      </c>
      <c r="CG116" s="957"/>
      <c r="CH116" s="957"/>
      <c r="CI116" s="957"/>
      <c r="CJ116" s="957"/>
      <c r="CK116" s="1012"/>
      <c r="CL116" s="899"/>
      <c r="CM116" s="902" t="s">
        <v>447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127</v>
      </c>
      <c r="DH116" s="858"/>
      <c r="DI116" s="858"/>
      <c r="DJ116" s="858"/>
      <c r="DK116" s="859"/>
      <c r="DL116" s="860" t="s">
        <v>127</v>
      </c>
      <c r="DM116" s="858"/>
      <c r="DN116" s="858"/>
      <c r="DO116" s="858"/>
      <c r="DP116" s="859"/>
      <c r="DQ116" s="860" t="s">
        <v>127</v>
      </c>
      <c r="DR116" s="858"/>
      <c r="DS116" s="858"/>
      <c r="DT116" s="858"/>
      <c r="DU116" s="859"/>
      <c r="DV116" s="905" t="s">
        <v>427</v>
      </c>
      <c r="DW116" s="906"/>
      <c r="DX116" s="906"/>
      <c r="DY116" s="906"/>
      <c r="DZ116" s="907"/>
    </row>
    <row r="117" spans="1:130" s="246" customFormat="1" ht="26.25" customHeight="1" x14ac:dyDescent="0.2">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448</v>
      </c>
      <c r="Z117" s="984"/>
      <c r="AA117" s="989">
        <v>125120</v>
      </c>
      <c r="AB117" s="990"/>
      <c r="AC117" s="990"/>
      <c r="AD117" s="990"/>
      <c r="AE117" s="991"/>
      <c r="AF117" s="992">
        <v>130605</v>
      </c>
      <c r="AG117" s="990"/>
      <c r="AH117" s="990"/>
      <c r="AI117" s="990"/>
      <c r="AJ117" s="991"/>
      <c r="AK117" s="992">
        <v>129627</v>
      </c>
      <c r="AL117" s="990"/>
      <c r="AM117" s="990"/>
      <c r="AN117" s="990"/>
      <c r="AO117" s="991"/>
      <c r="AP117" s="993"/>
      <c r="AQ117" s="994"/>
      <c r="AR117" s="994"/>
      <c r="AS117" s="994"/>
      <c r="AT117" s="995"/>
      <c r="AU117" s="1017"/>
      <c r="AV117" s="1018"/>
      <c r="AW117" s="1018"/>
      <c r="AX117" s="1018"/>
      <c r="AY117" s="1018"/>
      <c r="AZ117" s="944" t="s">
        <v>449</v>
      </c>
      <c r="BA117" s="945"/>
      <c r="BB117" s="945"/>
      <c r="BC117" s="945"/>
      <c r="BD117" s="945"/>
      <c r="BE117" s="945"/>
      <c r="BF117" s="945"/>
      <c r="BG117" s="945"/>
      <c r="BH117" s="945"/>
      <c r="BI117" s="945"/>
      <c r="BJ117" s="945"/>
      <c r="BK117" s="945"/>
      <c r="BL117" s="945"/>
      <c r="BM117" s="945"/>
      <c r="BN117" s="945"/>
      <c r="BO117" s="945"/>
      <c r="BP117" s="946"/>
      <c r="BQ117" s="894" t="s">
        <v>427</v>
      </c>
      <c r="BR117" s="895"/>
      <c r="BS117" s="895"/>
      <c r="BT117" s="895"/>
      <c r="BU117" s="895"/>
      <c r="BV117" s="895" t="s">
        <v>432</v>
      </c>
      <c r="BW117" s="895"/>
      <c r="BX117" s="895"/>
      <c r="BY117" s="895"/>
      <c r="BZ117" s="895"/>
      <c r="CA117" s="895" t="s">
        <v>427</v>
      </c>
      <c r="CB117" s="895"/>
      <c r="CC117" s="895"/>
      <c r="CD117" s="895"/>
      <c r="CE117" s="895"/>
      <c r="CF117" s="956" t="s">
        <v>427</v>
      </c>
      <c r="CG117" s="957"/>
      <c r="CH117" s="957"/>
      <c r="CI117" s="957"/>
      <c r="CJ117" s="957"/>
      <c r="CK117" s="1012"/>
      <c r="CL117" s="899"/>
      <c r="CM117" s="902" t="s">
        <v>450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127</v>
      </c>
      <c r="DM117" s="858"/>
      <c r="DN117" s="858"/>
      <c r="DO117" s="858"/>
      <c r="DP117" s="859"/>
      <c r="DQ117" s="860" t="s">
        <v>427</v>
      </c>
      <c r="DR117" s="858"/>
      <c r="DS117" s="858"/>
      <c r="DT117" s="858"/>
      <c r="DU117" s="859"/>
      <c r="DV117" s="905" t="s">
        <v>427</v>
      </c>
      <c r="DW117" s="906"/>
      <c r="DX117" s="906"/>
      <c r="DY117" s="906"/>
      <c r="DZ117" s="907"/>
    </row>
    <row r="118" spans="1:130" s="246" customFormat="1" ht="26.25" customHeight="1" x14ac:dyDescent="0.2">
      <c r="A118" s="982" t="s">
        <v>420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418</v>
      </c>
      <c r="AB118" s="983"/>
      <c r="AC118" s="983"/>
      <c r="AD118" s="983"/>
      <c r="AE118" s="984"/>
      <c r="AF118" s="985" t="s">
        <v>301</v>
      </c>
      <c r="AG118" s="983"/>
      <c r="AH118" s="983"/>
      <c r="AI118" s="983"/>
      <c r="AJ118" s="984"/>
      <c r="AK118" s="985" t="s">
        <v>300</v>
      </c>
      <c r="AL118" s="983"/>
      <c r="AM118" s="983"/>
      <c r="AN118" s="983"/>
      <c r="AO118" s="984"/>
      <c r="AP118" s="986" t="s">
        <v>419</v>
      </c>
      <c r="AQ118" s="987"/>
      <c r="AR118" s="987"/>
      <c r="AS118" s="987"/>
      <c r="AT118" s="988"/>
      <c r="AU118" s="1017"/>
      <c r="AV118" s="1018"/>
      <c r="AW118" s="1018"/>
      <c r="AX118" s="1018"/>
      <c r="AY118" s="1018"/>
      <c r="AZ118" s="960" t="s">
        <v>451</v>
      </c>
      <c r="BA118" s="961"/>
      <c r="BB118" s="961"/>
      <c r="BC118" s="961"/>
      <c r="BD118" s="961"/>
      <c r="BE118" s="961"/>
      <c r="BF118" s="961"/>
      <c r="BG118" s="961"/>
      <c r="BH118" s="961"/>
      <c r="BI118" s="961"/>
      <c r="BJ118" s="961"/>
      <c r="BK118" s="961"/>
      <c r="BL118" s="961"/>
      <c r="BM118" s="961"/>
      <c r="BN118" s="961"/>
      <c r="BO118" s="961"/>
      <c r="BP118" s="962"/>
      <c r="BQ118" s="963" t="s">
        <v>425</v>
      </c>
      <c r="BR118" s="926"/>
      <c r="BS118" s="926"/>
      <c r="BT118" s="926"/>
      <c r="BU118" s="926"/>
      <c r="BV118" s="926" t="s">
        <v>127</v>
      </c>
      <c r="BW118" s="926"/>
      <c r="BX118" s="926"/>
      <c r="BY118" s="926"/>
      <c r="BZ118" s="926"/>
      <c r="CA118" s="926" t="s">
        <v>127</v>
      </c>
      <c r="CB118" s="926"/>
      <c r="CC118" s="926"/>
      <c r="CD118" s="926"/>
      <c r="CE118" s="926"/>
      <c r="CF118" s="956" t="s">
        <v>425</v>
      </c>
      <c r="CG118" s="957"/>
      <c r="CH118" s="957"/>
      <c r="CI118" s="957"/>
      <c r="CJ118" s="957"/>
      <c r="CK118" s="1012"/>
      <c r="CL118" s="899"/>
      <c r="CM118" s="902" t="s">
        <v>452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127</v>
      </c>
      <c r="DM118" s="858"/>
      <c r="DN118" s="858"/>
      <c r="DO118" s="858"/>
      <c r="DP118" s="859"/>
      <c r="DQ118" s="860" t="s">
        <v>427</v>
      </c>
      <c r="DR118" s="858"/>
      <c r="DS118" s="858"/>
      <c r="DT118" s="858"/>
      <c r="DU118" s="859"/>
      <c r="DV118" s="905" t="s">
        <v>427</v>
      </c>
      <c r="DW118" s="906"/>
      <c r="DX118" s="906"/>
      <c r="DY118" s="906"/>
      <c r="DZ118" s="907"/>
    </row>
    <row r="119" spans="1:130" s="246" customFormat="1" ht="26.25" customHeight="1" x14ac:dyDescent="0.2">
      <c r="A119" s="896" t="s">
        <v>423</v>
      </c>
      <c r="B119" s="897"/>
      <c r="C119" s="972" t="s">
        <v>424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427</v>
      </c>
      <c r="AB119" s="976"/>
      <c r="AC119" s="976"/>
      <c r="AD119" s="976"/>
      <c r="AE119" s="977"/>
      <c r="AF119" s="978" t="s">
        <v>127</v>
      </c>
      <c r="AG119" s="976"/>
      <c r="AH119" s="976"/>
      <c r="AI119" s="976"/>
      <c r="AJ119" s="977"/>
      <c r="AK119" s="978" t="s">
        <v>427</v>
      </c>
      <c r="AL119" s="976"/>
      <c r="AM119" s="976"/>
      <c r="AN119" s="976"/>
      <c r="AO119" s="977"/>
      <c r="AP119" s="979" t="s">
        <v>127</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453</v>
      </c>
      <c r="BP119" s="959"/>
      <c r="BQ119" s="963">
        <v>1665805</v>
      </c>
      <c r="BR119" s="926"/>
      <c r="BS119" s="926"/>
      <c r="BT119" s="926"/>
      <c r="BU119" s="926"/>
      <c r="BV119" s="926">
        <v>1732280</v>
      </c>
      <c r="BW119" s="926"/>
      <c r="BX119" s="926"/>
      <c r="BY119" s="926"/>
      <c r="BZ119" s="926"/>
      <c r="CA119" s="926">
        <v>1800182</v>
      </c>
      <c r="CB119" s="926"/>
      <c r="CC119" s="926"/>
      <c r="CD119" s="926"/>
      <c r="CE119" s="926"/>
      <c r="CF119" s="824"/>
      <c r="CG119" s="825"/>
      <c r="CH119" s="825"/>
      <c r="CI119" s="825"/>
      <c r="CJ119" s="915"/>
      <c r="CK119" s="1013"/>
      <c r="CL119" s="901"/>
      <c r="CM119" s="919" t="s">
        <v>454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427</v>
      </c>
      <c r="DH119" s="841"/>
      <c r="DI119" s="841"/>
      <c r="DJ119" s="841"/>
      <c r="DK119" s="842"/>
      <c r="DL119" s="843" t="s">
        <v>425</v>
      </c>
      <c r="DM119" s="841"/>
      <c r="DN119" s="841"/>
      <c r="DO119" s="841"/>
      <c r="DP119" s="842"/>
      <c r="DQ119" s="843" t="s">
        <v>425</v>
      </c>
      <c r="DR119" s="841"/>
      <c r="DS119" s="841"/>
      <c r="DT119" s="841"/>
      <c r="DU119" s="842"/>
      <c r="DV119" s="929" t="s">
        <v>127</v>
      </c>
      <c r="DW119" s="930"/>
      <c r="DX119" s="930"/>
      <c r="DY119" s="930"/>
      <c r="DZ119" s="931"/>
    </row>
    <row r="120" spans="1:130" s="246" customFormat="1" ht="26.25" customHeight="1" x14ac:dyDescent="0.2">
      <c r="A120" s="898"/>
      <c r="B120" s="899"/>
      <c r="C120" s="902" t="s">
        <v>429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427</v>
      </c>
      <c r="AB120" s="858"/>
      <c r="AC120" s="858"/>
      <c r="AD120" s="858"/>
      <c r="AE120" s="859"/>
      <c r="AF120" s="860" t="s">
        <v>427</v>
      </c>
      <c r="AG120" s="858"/>
      <c r="AH120" s="858"/>
      <c r="AI120" s="858"/>
      <c r="AJ120" s="859"/>
      <c r="AK120" s="860" t="s">
        <v>427</v>
      </c>
      <c r="AL120" s="858"/>
      <c r="AM120" s="858"/>
      <c r="AN120" s="858"/>
      <c r="AO120" s="859"/>
      <c r="AP120" s="905" t="s">
        <v>425</v>
      </c>
      <c r="AQ120" s="906"/>
      <c r="AR120" s="906"/>
      <c r="AS120" s="906"/>
      <c r="AT120" s="907"/>
      <c r="AU120" s="964" t="s">
        <v>455</v>
      </c>
      <c r="AV120" s="965"/>
      <c r="AW120" s="965"/>
      <c r="AX120" s="965"/>
      <c r="AY120" s="966"/>
      <c r="AZ120" s="941" t="s">
        <v>456</v>
      </c>
      <c r="BA120" s="886"/>
      <c r="BB120" s="886"/>
      <c r="BC120" s="886"/>
      <c r="BD120" s="886"/>
      <c r="BE120" s="886"/>
      <c r="BF120" s="886"/>
      <c r="BG120" s="886"/>
      <c r="BH120" s="886"/>
      <c r="BI120" s="886"/>
      <c r="BJ120" s="886"/>
      <c r="BK120" s="886"/>
      <c r="BL120" s="886"/>
      <c r="BM120" s="886"/>
      <c r="BN120" s="886"/>
      <c r="BO120" s="886"/>
      <c r="BP120" s="887"/>
      <c r="BQ120" s="942">
        <v>693222</v>
      </c>
      <c r="BR120" s="923"/>
      <c r="BS120" s="923"/>
      <c r="BT120" s="923"/>
      <c r="BU120" s="923"/>
      <c r="BV120" s="923">
        <v>706089</v>
      </c>
      <c r="BW120" s="923"/>
      <c r="BX120" s="923"/>
      <c r="BY120" s="923"/>
      <c r="BZ120" s="923"/>
      <c r="CA120" s="923">
        <v>629505</v>
      </c>
      <c r="CB120" s="923"/>
      <c r="CC120" s="923"/>
      <c r="CD120" s="923"/>
      <c r="CE120" s="923"/>
      <c r="CF120" s="947">
        <v>81.900000000000006</v>
      </c>
      <c r="CG120" s="948"/>
      <c r="CH120" s="948"/>
      <c r="CI120" s="948"/>
      <c r="CJ120" s="948"/>
      <c r="CK120" s="949" t="s">
        <v>457</v>
      </c>
      <c r="CL120" s="933"/>
      <c r="CM120" s="933"/>
      <c r="CN120" s="933"/>
      <c r="CO120" s="934"/>
      <c r="CP120" s="953" t="s">
        <v>458</v>
      </c>
      <c r="CQ120" s="954"/>
      <c r="CR120" s="954"/>
      <c r="CS120" s="954"/>
      <c r="CT120" s="954"/>
      <c r="CU120" s="954"/>
      <c r="CV120" s="954"/>
      <c r="CW120" s="954"/>
      <c r="CX120" s="954"/>
      <c r="CY120" s="954"/>
      <c r="CZ120" s="954"/>
      <c r="DA120" s="954"/>
      <c r="DB120" s="954"/>
      <c r="DC120" s="954"/>
      <c r="DD120" s="954"/>
      <c r="DE120" s="954"/>
      <c r="DF120" s="955"/>
      <c r="DG120" s="942">
        <v>145406</v>
      </c>
      <c r="DH120" s="923"/>
      <c r="DI120" s="923"/>
      <c r="DJ120" s="923"/>
      <c r="DK120" s="923"/>
      <c r="DL120" s="923">
        <v>118500</v>
      </c>
      <c r="DM120" s="923"/>
      <c r="DN120" s="923"/>
      <c r="DO120" s="923"/>
      <c r="DP120" s="923"/>
      <c r="DQ120" s="923">
        <v>112807</v>
      </c>
      <c r="DR120" s="923"/>
      <c r="DS120" s="923"/>
      <c r="DT120" s="923"/>
      <c r="DU120" s="923"/>
      <c r="DV120" s="924">
        <v>14.7</v>
      </c>
      <c r="DW120" s="924"/>
      <c r="DX120" s="924"/>
      <c r="DY120" s="924"/>
      <c r="DZ120" s="925"/>
    </row>
    <row r="121" spans="1:130" s="246" customFormat="1" ht="26.25" customHeight="1" x14ac:dyDescent="0.2">
      <c r="A121" s="898"/>
      <c r="B121" s="899"/>
      <c r="C121" s="944" t="s">
        <v>459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427</v>
      </c>
      <c r="AB121" s="858"/>
      <c r="AC121" s="858"/>
      <c r="AD121" s="858"/>
      <c r="AE121" s="859"/>
      <c r="AF121" s="860" t="s">
        <v>425</v>
      </c>
      <c r="AG121" s="858"/>
      <c r="AH121" s="858"/>
      <c r="AI121" s="858"/>
      <c r="AJ121" s="859"/>
      <c r="AK121" s="860" t="s">
        <v>427</v>
      </c>
      <c r="AL121" s="858"/>
      <c r="AM121" s="858"/>
      <c r="AN121" s="858"/>
      <c r="AO121" s="859"/>
      <c r="AP121" s="905" t="s">
        <v>427</v>
      </c>
      <c r="AQ121" s="906"/>
      <c r="AR121" s="906"/>
      <c r="AS121" s="906"/>
      <c r="AT121" s="907"/>
      <c r="AU121" s="967"/>
      <c r="AV121" s="968"/>
      <c r="AW121" s="968"/>
      <c r="AX121" s="968"/>
      <c r="AY121" s="969"/>
      <c r="AZ121" s="893" t="s">
        <v>460</v>
      </c>
      <c r="BA121" s="828"/>
      <c r="BB121" s="828"/>
      <c r="BC121" s="828"/>
      <c r="BD121" s="828"/>
      <c r="BE121" s="828"/>
      <c r="BF121" s="828"/>
      <c r="BG121" s="828"/>
      <c r="BH121" s="828"/>
      <c r="BI121" s="828"/>
      <c r="BJ121" s="828"/>
      <c r="BK121" s="828"/>
      <c r="BL121" s="828"/>
      <c r="BM121" s="828"/>
      <c r="BN121" s="828"/>
      <c r="BO121" s="828"/>
      <c r="BP121" s="829"/>
      <c r="BQ121" s="894" t="s">
        <v>127</v>
      </c>
      <c r="BR121" s="895"/>
      <c r="BS121" s="895"/>
      <c r="BT121" s="895"/>
      <c r="BU121" s="895"/>
      <c r="BV121" s="895" t="s">
        <v>427</v>
      </c>
      <c r="BW121" s="895"/>
      <c r="BX121" s="895"/>
      <c r="BY121" s="895"/>
      <c r="BZ121" s="895"/>
      <c r="CA121" s="895" t="s">
        <v>427</v>
      </c>
      <c r="CB121" s="895"/>
      <c r="CC121" s="895"/>
      <c r="CD121" s="895"/>
      <c r="CE121" s="895"/>
      <c r="CF121" s="956" t="s">
        <v>127</v>
      </c>
      <c r="CG121" s="957"/>
      <c r="CH121" s="957"/>
      <c r="CI121" s="957"/>
      <c r="CJ121" s="957"/>
      <c r="CK121" s="950"/>
      <c r="CL121" s="936"/>
      <c r="CM121" s="936"/>
      <c r="CN121" s="936"/>
      <c r="CO121" s="937"/>
      <c r="CP121" s="916"/>
      <c r="CQ121" s="917"/>
      <c r="CR121" s="917"/>
      <c r="CS121" s="917"/>
      <c r="CT121" s="917"/>
      <c r="CU121" s="917"/>
      <c r="CV121" s="917"/>
      <c r="CW121" s="917"/>
      <c r="CX121" s="917"/>
      <c r="CY121" s="917"/>
      <c r="CZ121" s="917"/>
      <c r="DA121" s="917"/>
      <c r="DB121" s="917"/>
      <c r="DC121" s="917"/>
      <c r="DD121" s="917"/>
      <c r="DE121" s="917"/>
      <c r="DF121" s="918"/>
      <c r="DG121" s="894"/>
      <c r="DH121" s="895"/>
      <c r="DI121" s="895"/>
      <c r="DJ121" s="895"/>
      <c r="DK121" s="895"/>
      <c r="DL121" s="895"/>
      <c r="DM121" s="895"/>
      <c r="DN121" s="895"/>
      <c r="DO121" s="895"/>
      <c r="DP121" s="895"/>
      <c r="DQ121" s="895"/>
      <c r="DR121" s="895"/>
      <c r="DS121" s="895"/>
      <c r="DT121" s="895"/>
      <c r="DU121" s="895"/>
      <c r="DV121" s="872"/>
      <c r="DW121" s="872"/>
      <c r="DX121" s="872"/>
      <c r="DY121" s="872"/>
      <c r="DZ121" s="873"/>
    </row>
    <row r="122" spans="1:130" s="246" customFormat="1" ht="26.25" customHeight="1" x14ac:dyDescent="0.2">
      <c r="A122" s="898"/>
      <c r="B122" s="899"/>
      <c r="C122" s="902" t="s">
        <v>441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427</v>
      </c>
      <c r="AB122" s="858"/>
      <c r="AC122" s="858"/>
      <c r="AD122" s="858"/>
      <c r="AE122" s="859"/>
      <c r="AF122" s="860" t="s">
        <v>427</v>
      </c>
      <c r="AG122" s="858"/>
      <c r="AH122" s="858"/>
      <c r="AI122" s="858"/>
      <c r="AJ122" s="859"/>
      <c r="AK122" s="860" t="s">
        <v>427</v>
      </c>
      <c r="AL122" s="858"/>
      <c r="AM122" s="858"/>
      <c r="AN122" s="858"/>
      <c r="AO122" s="859"/>
      <c r="AP122" s="905" t="s">
        <v>127</v>
      </c>
      <c r="AQ122" s="906"/>
      <c r="AR122" s="906"/>
      <c r="AS122" s="906"/>
      <c r="AT122" s="907"/>
      <c r="AU122" s="967"/>
      <c r="AV122" s="968"/>
      <c r="AW122" s="968"/>
      <c r="AX122" s="968"/>
      <c r="AY122" s="969"/>
      <c r="AZ122" s="960" t="s">
        <v>461</v>
      </c>
      <c r="BA122" s="961"/>
      <c r="BB122" s="961"/>
      <c r="BC122" s="961"/>
      <c r="BD122" s="961"/>
      <c r="BE122" s="961"/>
      <c r="BF122" s="961"/>
      <c r="BG122" s="961"/>
      <c r="BH122" s="961"/>
      <c r="BI122" s="961"/>
      <c r="BJ122" s="961"/>
      <c r="BK122" s="961"/>
      <c r="BL122" s="961"/>
      <c r="BM122" s="961"/>
      <c r="BN122" s="961"/>
      <c r="BO122" s="961"/>
      <c r="BP122" s="962"/>
      <c r="BQ122" s="963">
        <v>1150632</v>
      </c>
      <c r="BR122" s="926"/>
      <c r="BS122" s="926"/>
      <c r="BT122" s="926"/>
      <c r="BU122" s="926"/>
      <c r="BV122" s="926">
        <v>1135407</v>
      </c>
      <c r="BW122" s="926"/>
      <c r="BX122" s="926"/>
      <c r="BY122" s="926"/>
      <c r="BZ122" s="926"/>
      <c r="CA122" s="926">
        <v>1152008</v>
      </c>
      <c r="CB122" s="926"/>
      <c r="CC122" s="926"/>
      <c r="CD122" s="926"/>
      <c r="CE122" s="926"/>
      <c r="CF122" s="927">
        <v>149.9</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2">
      <c r="A123" s="898"/>
      <c r="B123" s="899"/>
      <c r="C123" s="902" t="s">
        <v>447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432</v>
      </c>
      <c r="AB123" s="858"/>
      <c r="AC123" s="858"/>
      <c r="AD123" s="858"/>
      <c r="AE123" s="859"/>
      <c r="AF123" s="860" t="s">
        <v>127</v>
      </c>
      <c r="AG123" s="858"/>
      <c r="AH123" s="858"/>
      <c r="AI123" s="858"/>
      <c r="AJ123" s="859"/>
      <c r="AK123" s="860" t="s">
        <v>127</v>
      </c>
      <c r="AL123" s="858"/>
      <c r="AM123" s="858"/>
      <c r="AN123" s="858"/>
      <c r="AO123" s="859"/>
      <c r="AP123" s="905" t="s">
        <v>127</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462</v>
      </c>
      <c r="BP123" s="959"/>
      <c r="BQ123" s="913">
        <v>1843854</v>
      </c>
      <c r="BR123" s="914"/>
      <c r="BS123" s="914"/>
      <c r="BT123" s="914"/>
      <c r="BU123" s="914"/>
      <c r="BV123" s="914">
        <v>1841496</v>
      </c>
      <c r="BW123" s="914"/>
      <c r="BX123" s="914"/>
      <c r="BY123" s="914"/>
      <c r="BZ123" s="914"/>
      <c r="CA123" s="914">
        <v>1781513</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450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427</v>
      </c>
      <c r="AB124" s="858"/>
      <c r="AC124" s="858"/>
      <c r="AD124" s="858"/>
      <c r="AE124" s="859"/>
      <c r="AF124" s="860" t="s">
        <v>127</v>
      </c>
      <c r="AG124" s="858"/>
      <c r="AH124" s="858"/>
      <c r="AI124" s="858"/>
      <c r="AJ124" s="859"/>
      <c r="AK124" s="860" t="s">
        <v>427</v>
      </c>
      <c r="AL124" s="858"/>
      <c r="AM124" s="858"/>
      <c r="AN124" s="858"/>
      <c r="AO124" s="859"/>
      <c r="AP124" s="905" t="s">
        <v>427</v>
      </c>
      <c r="AQ124" s="906"/>
      <c r="AR124" s="906"/>
      <c r="AS124" s="906"/>
      <c r="AT124" s="907"/>
      <c r="AU124" s="908" t="s">
        <v>463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427</v>
      </c>
      <c r="BR124" s="912"/>
      <c r="BS124" s="912"/>
      <c r="BT124" s="912"/>
      <c r="BU124" s="912"/>
      <c r="BV124" s="912" t="s">
        <v>127</v>
      </c>
      <c r="BW124" s="912"/>
      <c r="BX124" s="912"/>
      <c r="BY124" s="912"/>
      <c r="BZ124" s="912"/>
      <c r="CA124" s="912">
        <v>2.4</v>
      </c>
      <c r="CB124" s="912"/>
      <c r="CC124" s="912"/>
      <c r="CD124" s="912"/>
      <c r="CE124" s="912"/>
      <c r="CF124" s="802"/>
      <c r="CG124" s="803"/>
      <c r="CH124" s="803"/>
      <c r="CI124" s="803"/>
      <c r="CJ124" s="943"/>
      <c r="CK124" s="951"/>
      <c r="CL124" s="951"/>
      <c r="CM124" s="951"/>
      <c r="CN124" s="951"/>
      <c r="CO124" s="952"/>
      <c r="CP124" s="916" t="s">
        <v>464</v>
      </c>
      <c r="CQ124" s="917"/>
      <c r="CR124" s="917"/>
      <c r="CS124" s="917"/>
      <c r="CT124" s="917"/>
      <c r="CU124" s="917"/>
      <c r="CV124" s="917"/>
      <c r="CW124" s="917"/>
      <c r="CX124" s="917"/>
      <c r="CY124" s="917"/>
      <c r="CZ124" s="917"/>
      <c r="DA124" s="917"/>
      <c r="DB124" s="917"/>
      <c r="DC124" s="917"/>
      <c r="DD124" s="917"/>
      <c r="DE124" s="917"/>
      <c r="DF124" s="918"/>
      <c r="DG124" s="840" t="s">
        <v>427</v>
      </c>
      <c r="DH124" s="841"/>
      <c r="DI124" s="841"/>
      <c r="DJ124" s="841"/>
      <c r="DK124" s="842"/>
      <c r="DL124" s="843" t="s">
        <v>127</v>
      </c>
      <c r="DM124" s="841"/>
      <c r="DN124" s="841"/>
      <c r="DO124" s="841"/>
      <c r="DP124" s="842"/>
      <c r="DQ124" s="843" t="s">
        <v>432</v>
      </c>
      <c r="DR124" s="841"/>
      <c r="DS124" s="841"/>
      <c r="DT124" s="841"/>
      <c r="DU124" s="842"/>
      <c r="DV124" s="929" t="s">
        <v>427</v>
      </c>
      <c r="DW124" s="930"/>
      <c r="DX124" s="930"/>
      <c r="DY124" s="930"/>
      <c r="DZ124" s="931"/>
    </row>
    <row r="125" spans="1:130" s="246" customFormat="1" ht="26.25" customHeight="1" x14ac:dyDescent="0.2">
      <c r="A125" s="898"/>
      <c r="B125" s="899"/>
      <c r="C125" s="902" t="s">
        <v>452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427</v>
      </c>
      <c r="AB125" s="858"/>
      <c r="AC125" s="858"/>
      <c r="AD125" s="858"/>
      <c r="AE125" s="859"/>
      <c r="AF125" s="860" t="s">
        <v>127</v>
      </c>
      <c r="AG125" s="858"/>
      <c r="AH125" s="858"/>
      <c r="AI125" s="858"/>
      <c r="AJ125" s="859"/>
      <c r="AK125" s="860" t="s">
        <v>432</v>
      </c>
      <c r="AL125" s="858"/>
      <c r="AM125" s="858"/>
      <c r="AN125" s="858"/>
      <c r="AO125" s="859"/>
      <c r="AP125" s="905" t="s">
        <v>432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465</v>
      </c>
      <c r="CL125" s="933"/>
      <c r="CM125" s="933"/>
      <c r="CN125" s="933"/>
      <c r="CO125" s="934"/>
      <c r="CP125" s="941" t="s">
        <v>466</v>
      </c>
      <c r="CQ125" s="886"/>
      <c r="CR125" s="886"/>
      <c r="CS125" s="886"/>
      <c r="CT125" s="886"/>
      <c r="CU125" s="886"/>
      <c r="CV125" s="886"/>
      <c r="CW125" s="886"/>
      <c r="CX125" s="886"/>
      <c r="CY125" s="886"/>
      <c r="CZ125" s="886"/>
      <c r="DA125" s="886"/>
      <c r="DB125" s="886"/>
      <c r="DC125" s="886"/>
      <c r="DD125" s="886"/>
      <c r="DE125" s="886"/>
      <c r="DF125" s="887"/>
      <c r="DG125" s="942" t="s">
        <v>427</v>
      </c>
      <c r="DH125" s="923"/>
      <c r="DI125" s="923"/>
      <c r="DJ125" s="923"/>
      <c r="DK125" s="923"/>
      <c r="DL125" s="923" t="s">
        <v>432</v>
      </c>
      <c r="DM125" s="923"/>
      <c r="DN125" s="923"/>
      <c r="DO125" s="923"/>
      <c r="DP125" s="923"/>
      <c r="DQ125" s="923" t="s">
        <v>127</v>
      </c>
      <c r="DR125" s="923"/>
      <c r="DS125" s="923"/>
      <c r="DT125" s="923"/>
      <c r="DU125" s="923"/>
      <c r="DV125" s="924" t="s">
        <v>432</v>
      </c>
      <c r="DW125" s="924"/>
      <c r="DX125" s="924"/>
      <c r="DY125" s="924"/>
      <c r="DZ125" s="925"/>
    </row>
    <row r="126" spans="1:130" s="246" customFormat="1" ht="26.25" customHeight="1" thickBot="1" x14ac:dyDescent="0.25">
      <c r="A126" s="898"/>
      <c r="B126" s="899"/>
      <c r="C126" s="902" t="s">
        <v>454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127</v>
      </c>
      <c r="AB126" s="858"/>
      <c r="AC126" s="858"/>
      <c r="AD126" s="858"/>
      <c r="AE126" s="859"/>
      <c r="AF126" s="860" t="s">
        <v>127</v>
      </c>
      <c r="AG126" s="858"/>
      <c r="AH126" s="858"/>
      <c r="AI126" s="858"/>
      <c r="AJ126" s="859"/>
      <c r="AK126" s="860" t="s">
        <v>127</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467</v>
      </c>
      <c r="CQ126" s="828"/>
      <c r="CR126" s="828"/>
      <c r="CS126" s="828"/>
      <c r="CT126" s="828"/>
      <c r="CU126" s="828"/>
      <c r="CV126" s="828"/>
      <c r="CW126" s="828"/>
      <c r="CX126" s="828"/>
      <c r="CY126" s="828"/>
      <c r="CZ126" s="828"/>
      <c r="DA126" s="828"/>
      <c r="DB126" s="828"/>
      <c r="DC126" s="828"/>
      <c r="DD126" s="828"/>
      <c r="DE126" s="828"/>
      <c r="DF126" s="829"/>
      <c r="DG126" s="894" t="s">
        <v>427</v>
      </c>
      <c r="DH126" s="895"/>
      <c r="DI126" s="895"/>
      <c r="DJ126" s="895"/>
      <c r="DK126" s="895"/>
      <c r="DL126" s="895" t="s">
        <v>127</v>
      </c>
      <c r="DM126" s="895"/>
      <c r="DN126" s="895"/>
      <c r="DO126" s="895"/>
      <c r="DP126" s="895"/>
      <c r="DQ126" s="895" t="s">
        <v>427</v>
      </c>
      <c r="DR126" s="895"/>
      <c r="DS126" s="895"/>
      <c r="DT126" s="895"/>
      <c r="DU126" s="895"/>
      <c r="DV126" s="872" t="s">
        <v>432</v>
      </c>
      <c r="DW126" s="872"/>
      <c r="DX126" s="872"/>
      <c r="DY126" s="872"/>
      <c r="DZ126" s="873"/>
    </row>
    <row r="127" spans="1:130" s="246" customFormat="1" ht="26.25" customHeight="1" x14ac:dyDescent="0.2">
      <c r="A127" s="900"/>
      <c r="B127" s="901"/>
      <c r="C127" s="919" t="s">
        <v>468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127</v>
      </c>
      <c r="AB127" s="858"/>
      <c r="AC127" s="858"/>
      <c r="AD127" s="858"/>
      <c r="AE127" s="859"/>
      <c r="AF127" s="860" t="s">
        <v>427</v>
      </c>
      <c r="AG127" s="858"/>
      <c r="AH127" s="858"/>
      <c r="AI127" s="858"/>
      <c r="AJ127" s="859"/>
      <c r="AK127" s="860" t="s">
        <v>127</v>
      </c>
      <c r="AL127" s="858"/>
      <c r="AM127" s="858"/>
      <c r="AN127" s="858"/>
      <c r="AO127" s="859"/>
      <c r="AP127" s="905" t="s">
        <v>127</v>
      </c>
      <c r="AQ127" s="906"/>
      <c r="AR127" s="906"/>
      <c r="AS127" s="906"/>
      <c r="AT127" s="907"/>
      <c r="AU127" s="282"/>
      <c r="AV127" s="282"/>
      <c r="AW127" s="282"/>
      <c r="AX127" s="922" t="s">
        <v>469</v>
      </c>
      <c r="AY127" s="890"/>
      <c r="AZ127" s="890"/>
      <c r="BA127" s="890"/>
      <c r="BB127" s="890"/>
      <c r="BC127" s="890"/>
      <c r="BD127" s="890"/>
      <c r="BE127" s="891"/>
      <c r="BF127" s="889" t="s">
        <v>470</v>
      </c>
      <c r="BG127" s="890"/>
      <c r="BH127" s="890"/>
      <c r="BI127" s="890"/>
      <c r="BJ127" s="890"/>
      <c r="BK127" s="890"/>
      <c r="BL127" s="891"/>
      <c r="BM127" s="889" t="s">
        <v>471</v>
      </c>
      <c r="BN127" s="890"/>
      <c r="BO127" s="890"/>
      <c r="BP127" s="890"/>
      <c r="BQ127" s="890"/>
      <c r="BR127" s="890"/>
      <c r="BS127" s="891"/>
      <c r="BT127" s="889" t="s">
        <v>472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473</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127</v>
      </c>
      <c r="DM127" s="895"/>
      <c r="DN127" s="895"/>
      <c r="DO127" s="895"/>
      <c r="DP127" s="895"/>
      <c r="DQ127" s="895" t="s">
        <v>432</v>
      </c>
      <c r="DR127" s="895"/>
      <c r="DS127" s="895"/>
      <c r="DT127" s="895"/>
      <c r="DU127" s="895"/>
      <c r="DV127" s="872" t="s">
        <v>427</v>
      </c>
      <c r="DW127" s="872"/>
      <c r="DX127" s="872"/>
      <c r="DY127" s="872"/>
      <c r="DZ127" s="873"/>
    </row>
    <row r="128" spans="1:130" s="246" customFormat="1" ht="26.25" customHeight="1" thickBot="1" x14ac:dyDescent="0.25">
      <c r="A128" s="874" t="s">
        <v>474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475</v>
      </c>
      <c r="X128" s="876"/>
      <c r="Y128" s="876"/>
      <c r="Z128" s="877"/>
      <c r="AA128" s="878" t="s">
        <v>127</v>
      </c>
      <c r="AB128" s="879"/>
      <c r="AC128" s="879"/>
      <c r="AD128" s="879"/>
      <c r="AE128" s="880"/>
      <c r="AF128" s="881" t="s">
        <v>432</v>
      </c>
      <c r="AG128" s="879"/>
      <c r="AH128" s="879"/>
      <c r="AI128" s="879"/>
      <c r="AJ128" s="880"/>
      <c r="AK128" s="881" t="s">
        <v>427</v>
      </c>
      <c r="AL128" s="879"/>
      <c r="AM128" s="879"/>
      <c r="AN128" s="879"/>
      <c r="AO128" s="880"/>
      <c r="AP128" s="882"/>
      <c r="AQ128" s="883"/>
      <c r="AR128" s="883"/>
      <c r="AS128" s="883"/>
      <c r="AT128" s="884"/>
      <c r="AU128" s="282"/>
      <c r="AV128" s="282"/>
      <c r="AW128" s="282"/>
      <c r="AX128" s="885" t="s">
        <v>476</v>
      </c>
      <c r="AY128" s="886"/>
      <c r="AZ128" s="886"/>
      <c r="BA128" s="886"/>
      <c r="BB128" s="886"/>
      <c r="BC128" s="886"/>
      <c r="BD128" s="886"/>
      <c r="BE128" s="887"/>
      <c r="BF128" s="864" t="s">
        <v>127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477</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427</v>
      </c>
      <c r="DM128" s="869"/>
      <c r="DN128" s="869"/>
      <c r="DO128" s="869"/>
      <c r="DP128" s="869"/>
      <c r="DQ128" s="869" t="s">
        <v>427</v>
      </c>
      <c r="DR128" s="869"/>
      <c r="DS128" s="869"/>
      <c r="DT128" s="869"/>
      <c r="DU128" s="869"/>
      <c r="DV128" s="870" t="s">
        <v>427</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478</v>
      </c>
      <c r="X129" s="855"/>
      <c r="Y129" s="855"/>
      <c r="Z129" s="856"/>
      <c r="AA129" s="857">
        <v>904481</v>
      </c>
      <c r="AB129" s="858"/>
      <c r="AC129" s="858"/>
      <c r="AD129" s="858"/>
      <c r="AE129" s="859"/>
      <c r="AF129" s="860">
        <v>887648</v>
      </c>
      <c r="AG129" s="858"/>
      <c r="AH129" s="858"/>
      <c r="AI129" s="858"/>
      <c r="AJ129" s="859"/>
      <c r="AK129" s="860">
        <v>869053</v>
      </c>
      <c r="AL129" s="858"/>
      <c r="AM129" s="858"/>
      <c r="AN129" s="858"/>
      <c r="AO129" s="859"/>
      <c r="AP129" s="861"/>
      <c r="AQ129" s="862"/>
      <c r="AR129" s="862"/>
      <c r="AS129" s="862"/>
      <c r="AT129" s="863"/>
      <c r="AU129" s="284"/>
      <c r="AV129" s="284"/>
      <c r="AW129" s="284"/>
      <c r="AX129" s="827" t="s">
        <v>479</v>
      </c>
      <c r="AY129" s="828"/>
      <c r="AZ129" s="828"/>
      <c r="BA129" s="828"/>
      <c r="BB129" s="828"/>
      <c r="BC129" s="828"/>
      <c r="BD129" s="828"/>
      <c r="BE129" s="829"/>
      <c r="BF129" s="847" t="s">
        <v>480</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481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482</v>
      </c>
      <c r="X130" s="855"/>
      <c r="Y130" s="855"/>
      <c r="Z130" s="856"/>
      <c r="AA130" s="857">
        <v>104387</v>
      </c>
      <c r="AB130" s="858"/>
      <c r="AC130" s="858"/>
      <c r="AD130" s="858"/>
      <c r="AE130" s="859"/>
      <c r="AF130" s="860">
        <v>109794</v>
      </c>
      <c r="AG130" s="858"/>
      <c r="AH130" s="858"/>
      <c r="AI130" s="858"/>
      <c r="AJ130" s="859"/>
      <c r="AK130" s="860">
        <v>100346</v>
      </c>
      <c r="AL130" s="858"/>
      <c r="AM130" s="858"/>
      <c r="AN130" s="858"/>
      <c r="AO130" s="859"/>
      <c r="AP130" s="861"/>
      <c r="AQ130" s="862"/>
      <c r="AR130" s="862"/>
      <c r="AS130" s="862"/>
      <c r="AT130" s="863"/>
      <c r="AU130" s="284"/>
      <c r="AV130" s="284"/>
      <c r="AW130" s="284"/>
      <c r="AX130" s="827" t="s">
        <v>483</v>
      </c>
      <c r="AY130" s="828"/>
      <c r="AZ130" s="828"/>
      <c r="BA130" s="828"/>
      <c r="BB130" s="828"/>
      <c r="BC130" s="828"/>
      <c r="BD130" s="828"/>
      <c r="BE130" s="829"/>
      <c r="BF130" s="830">
        <v>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484</v>
      </c>
      <c r="X131" s="838"/>
      <c r="Y131" s="838"/>
      <c r="Z131" s="839"/>
      <c r="AA131" s="840">
        <v>800094</v>
      </c>
      <c r="AB131" s="841"/>
      <c r="AC131" s="841"/>
      <c r="AD131" s="841"/>
      <c r="AE131" s="842"/>
      <c r="AF131" s="843">
        <v>777854</v>
      </c>
      <c r="AG131" s="841"/>
      <c r="AH131" s="841"/>
      <c r="AI131" s="841"/>
      <c r="AJ131" s="842"/>
      <c r="AK131" s="843">
        <v>768707</v>
      </c>
      <c r="AL131" s="841"/>
      <c r="AM131" s="841"/>
      <c r="AN131" s="841"/>
      <c r="AO131" s="842"/>
      <c r="AP131" s="844"/>
      <c r="AQ131" s="845"/>
      <c r="AR131" s="845"/>
      <c r="AS131" s="845"/>
      <c r="AT131" s="846"/>
      <c r="AU131" s="284"/>
      <c r="AV131" s="284"/>
      <c r="AW131" s="284"/>
      <c r="AX131" s="805" t="s">
        <v>485</v>
      </c>
      <c r="AY131" s="806"/>
      <c r="AZ131" s="806"/>
      <c r="BA131" s="806"/>
      <c r="BB131" s="806"/>
      <c r="BC131" s="806"/>
      <c r="BD131" s="806"/>
      <c r="BE131" s="807"/>
      <c r="BF131" s="808">
        <v>2.4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486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487</v>
      </c>
      <c r="W132" s="818"/>
      <c r="X132" s="818"/>
      <c r="Y132" s="818"/>
      <c r="Z132" s="819"/>
      <c r="AA132" s="820">
        <v>2.59132052</v>
      </c>
      <c r="AB132" s="821"/>
      <c r="AC132" s="821"/>
      <c r="AD132" s="821"/>
      <c r="AE132" s="822"/>
      <c r="AF132" s="823">
        <v>2.6754378069999998</v>
      </c>
      <c r="AG132" s="821"/>
      <c r="AH132" s="821"/>
      <c r="AI132" s="821"/>
      <c r="AJ132" s="822"/>
      <c r="AK132" s="823">
        <v>3.8091236319999999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488</v>
      </c>
      <c r="W133" s="797"/>
      <c r="X133" s="797"/>
      <c r="Y133" s="797"/>
      <c r="Z133" s="798"/>
      <c r="AA133" s="799">
        <v>4.9000000000000004</v>
      </c>
      <c r="AB133" s="800"/>
      <c r="AC133" s="800"/>
      <c r="AD133" s="800"/>
      <c r="AE133" s="801"/>
      <c r="AF133" s="799">
        <v>2.2000000000000002</v>
      </c>
      <c r="AG133" s="800"/>
      <c r="AH133" s="800"/>
      <c r="AI133" s="800"/>
      <c r="AJ133" s="801"/>
      <c r="AK133" s="799">
        <v>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KP/X3D32+t+9hdUnLe3HcsvAjaRVXvP+paGa8TIlrq253b9+ou3bdQTCuFckmyvmuXlDLmqMo9TesHOceyfjUw==" saltValue="/Wu6xCKKzwDswWEa8deg7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489</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WS4NQ4BSRqn+IhxNLJNMuYZ8TRX6z6Xu46r5OEnGBcNU+2KA5fP5vK3t5JEtePC/FqMEeiWBUiz1eKm7W2U62g==" saltValue="kkHkhgwQDVKYmGgy6Si1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gifjC2mpU9XwzvdazewQELbhCLvKzlqcbaSYC+XRt8Q/h9LYXTOjhrG6Cn3gambuMbTev2bPZXsCUR7MgOW0sQ==" saltValue="Eky27JoBb5g++wVLx+nV2w=="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492</v>
      </c>
      <c r="AP7" s="303"/>
      <c r="AQ7" s="304" t="s">
        <v>493</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494</v>
      </c>
      <c r="AQ8" s="310" t="s">
        <v>495</v>
      </c>
      <c r="AR8" s="311" t="s">
        <v>496</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497</v>
      </c>
      <c r="AL9" s="1226"/>
      <c r="AM9" s="1226"/>
      <c r="AN9" s="1227"/>
      <c r="AO9" s="312">
        <v>357195</v>
      </c>
      <c r="AP9" s="312">
        <v>268164</v>
      </c>
      <c r="AQ9" s="313">
        <v>213574</v>
      </c>
      <c r="AR9" s="314">
        <v>25.6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498</v>
      </c>
      <c r="AL10" s="1226"/>
      <c r="AM10" s="1226"/>
      <c r="AN10" s="1227"/>
      <c r="AO10" s="315">
        <v>24781</v>
      </c>
      <c r="AP10" s="315">
        <v>18604</v>
      </c>
      <c r="AQ10" s="316">
        <v>27269</v>
      </c>
      <c r="AR10" s="317">
        <v>-31.8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499</v>
      </c>
      <c r="AL11" s="1226"/>
      <c r="AM11" s="1226"/>
      <c r="AN11" s="1227"/>
      <c r="AO11" s="315">
        <v>56545</v>
      </c>
      <c r="AP11" s="315">
        <v>42451</v>
      </c>
      <c r="AQ11" s="316">
        <v>27363</v>
      </c>
      <c r="AR11" s="317">
        <v>55.1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500</v>
      </c>
      <c r="AL12" s="1226"/>
      <c r="AM12" s="1226"/>
      <c r="AN12" s="1227"/>
      <c r="AO12" s="315">
        <v>2199</v>
      </c>
      <c r="AP12" s="315">
        <v>1651</v>
      </c>
      <c r="AQ12" s="316">
        <v>4914</v>
      </c>
      <c r="AR12" s="317">
        <v>-66.400000000000006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501</v>
      </c>
      <c r="AL13" s="1226"/>
      <c r="AM13" s="1226"/>
      <c r="AN13" s="1227"/>
      <c r="AO13" s="315" t="s">
        <v>502</v>
      </c>
      <c r="AP13" s="315" t="s">
        <v>502</v>
      </c>
      <c r="AQ13" s="316" t="s">
        <v>502</v>
      </c>
      <c r="AR13" s="317" t="s">
        <v>502</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503</v>
      </c>
      <c r="AL14" s="1226"/>
      <c r="AM14" s="1226"/>
      <c r="AN14" s="1227"/>
      <c r="AO14" s="315">
        <v>20481</v>
      </c>
      <c r="AP14" s="315">
        <v>15376</v>
      </c>
      <c r="AQ14" s="316">
        <v>8817</v>
      </c>
      <c r="AR14" s="317">
        <v>74.400000000000006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504</v>
      </c>
      <c r="AL15" s="1226"/>
      <c r="AM15" s="1226"/>
      <c r="AN15" s="1227"/>
      <c r="AO15" s="315">
        <v>13082</v>
      </c>
      <c r="AP15" s="315">
        <v>9821</v>
      </c>
      <c r="AQ15" s="316">
        <v>5079</v>
      </c>
      <c r="AR15" s="317">
        <v>93.4</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505</v>
      </c>
      <c r="AL16" s="1229"/>
      <c r="AM16" s="1229"/>
      <c r="AN16" s="1230"/>
      <c r="AO16" s="315">
        <v>-31960</v>
      </c>
      <c r="AP16" s="315">
        <v>-23994</v>
      </c>
      <c r="AQ16" s="316">
        <v>-19713</v>
      </c>
      <c r="AR16" s="317">
        <v>21.7</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183</v>
      </c>
      <c r="AL17" s="1229"/>
      <c r="AM17" s="1229"/>
      <c r="AN17" s="1230"/>
      <c r="AO17" s="315">
        <v>442323</v>
      </c>
      <c r="AP17" s="315">
        <v>332074</v>
      </c>
      <c r="AQ17" s="316">
        <v>267304</v>
      </c>
      <c r="AR17" s="317">
        <v>24.2</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510</v>
      </c>
      <c r="AL21" s="1223"/>
      <c r="AM21" s="1223"/>
      <c r="AN21" s="1224"/>
      <c r="AO21" s="327">
        <v>33.03</v>
      </c>
      <c r="AP21" s="328">
        <v>25.06</v>
      </c>
      <c r="AQ21" s="329">
        <v>7.97</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511</v>
      </c>
      <c r="AL22" s="1223"/>
      <c r="AM22" s="1223"/>
      <c r="AN22" s="1224"/>
      <c r="AO22" s="332">
        <v>90.6</v>
      </c>
      <c r="AP22" s="333">
        <v>93.7</v>
      </c>
      <c r="AQ22" s="334">
        <v>-3.1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492</v>
      </c>
      <c r="AP30" s="303"/>
      <c r="AQ30" s="304" t="s">
        <v>493</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494</v>
      </c>
      <c r="AQ31" s="310" t="s">
        <v>495</v>
      </c>
      <c r="AR31" s="311" t="s">
        <v>496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515</v>
      </c>
      <c r="AL32" s="1214"/>
      <c r="AM32" s="1214"/>
      <c r="AN32" s="1215"/>
      <c r="AO32" s="342">
        <v>96767</v>
      </c>
      <c r="AP32" s="342">
        <v>72648</v>
      </c>
      <c r="AQ32" s="343">
        <v>151350</v>
      </c>
      <c r="AR32" s="344">
        <v>-52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516</v>
      </c>
      <c r="AL33" s="1214"/>
      <c r="AM33" s="1214"/>
      <c r="AN33" s="1215"/>
      <c r="AO33" s="342" t="s">
        <v>502</v>
      </c>
      <c r="AP33" s="342" t="s">
        <v>502</v>
      </c>
      <c r="AQ33" s="343" t="s">
        <v>502</v>
      </c>
      <c r="AR33" s="344" t="s">
        <v>502</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517</v>
      </c>
      <c r="AL34" s="1214"/>
      <c r="AM34" s="1214"/>
      <c r="AN34" s="1215"/>
      <c r="AO34" s="342" t="s">
        <v>502</v>
      </c>
      <c r="AP34" s="342" t="s">
        <v>502</v>
      </c>
      <c r="AQ34" s="343" t="s">
        <v>502</v>
      </c>
      <c r="AR34" s="344" t="s">
        <v>502</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518</v>
      </c>
      <c r="AL35" s="1214"/>
      <c r="AM35" s="1214"/>
      <c r="AN35" s="1215"/>
      <c r="AO35" s="342">
        <v>15836</v>
      </c>
      <c r="AP35" s="342">
        <v>11889</v>
      </c>
      <c r="AQ35" s="343">
        <v>30589</v>
      </c>
      <c r="AR35" s="344">
        <v>-61.1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519</v>
      </c>
      <c r="AL36" s="1214"/>
      <c r="AM36" s="1214"/>
      <c r="AN36" s="1215"/>
      <c r="AO36" s="342">
        <v>17024</v>
      </c>
      <c r="AP36" s="342">
        <v>12781</v>
      </c>
      <c r="AQ36" s="343">
        <v>6092</v>
      </c>
      <c r="AR36" s="344">
        <v>109.8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520</v>
      </c>
      <c r="AL37" s="1214"/>
      <c r="AM37" s="1214"/>
      <c r="AN37" s="1215"/>
      <c r="AO37" s="342" t="s">
        <v>502</v>
      </c>
      <c r="AP37" s="342" t="s">
        <v>502</v>
      </c>
      <c r="AQ37" s="343">
        <v>1860</v>
      </c>
      <c r="AR37" s="344" t="s">
        <v>502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521</v>
      </c>
      <c r="AL38" s="1217"/>
      <c r="AM38" s="1217"/>
      <c r="AN38" s="1218"/>
      <c r="AO38" s="345" t="s">
        <v>502</v>
      </c>
      <c r="AP38" s="345" t="s">
        <v>502</v>
      </c>
      <c r="AQ38" s="346">
        <v>61</v>
      </c>
      <c r="AR38" s="334" t="s">
        <v>502</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522</v>
      </c>
      <c r="AL39" s="1217"/>
      <c r="AM39" s="1217"/>
      <c r="AN39" s="1218"/>
      <c r="AO39" s="342" t="s">
        <v>502</v>
      </c>
      <c r="AP39" s="342" t="s">
        <v>502</v>
      </c>
      <c r="AQ39" s="343">
        <v>-9157</v>
      </c>
      <c r="AR39" s="344" t="s">
        <v>502</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523</v>
      </c>
      <c r="AL40" s="1214"/>
      <c r="AM40" s="1214"/>
      <c r="AN40" s="1215"/>
      <c r="AO40" s="342">
        <v>-100346</v>
      </c>
      <c r="AP40" s="342">
        <v>-75335</v>
      </c>
      <c r="AQ40" s="343">
        <v>-135364</v>
      </c>
      <c r="AR40" s="344">
        <v>-44.3</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295</v>
      </c>
      <c r="AL41" s="1220"/>
      <c r="AM41" s="1220"/>
      <c r="AN41" s="1221"/>
      <c r="AO41" s="342">
        <v>29281</v>
      </c>
      <c r="AP41" s="342">
        <v>21983</v>
      </c>
      <c r="AQ41" s="343">
        <v>45431</v>
      </c>
      <c r="AR41" s="344">
        <v>-51.6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492</v>
      </c>
      <c r="AN49" s="1208" t="s">
        <v>527</v>
      </c>
      <c r="AO49" s="1209"/>
      <c r="AP49" s="1209"/>
      <c r="AQ49" s="1209"/>
      <c r="AR49" s="1210"/>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528</v>
      </c>
      <c r="AO50" s="359" t="s">
        <v>529</v>
      </c>
      <c r="AP50" s="360" t="s">
        <v>530</v>
      </c>
      <c r="AQ50" s="361" t="s">
        <v>531</v>
      </c>
      <c r="AR50" s="362" t="s">
        <v>532</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154090</v>
      </c>
      <c r="AN51" s="364">
        <v>100778</v>
      </c>
      <c r="AO51" s="365">
        <v>23.2</v>
      </c>
      <c r="AP51" s="366">
        <v>288550</v>
      </c>
      <c r="AQ51" s="367">
        <v>20.8</v>
      </c>
      <c r="AR51" s="368">
        <v>2.4</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28232</v>
      </c>
      <c r="AN52" s="372">
        <v>18464</v>
      </c>
      <c r="AO52" s="373">
        <v>-46</v>
      </c>
      <c r="AP52" s="374">
        <v>141525</v>
      </c>
      <c r="AQ52" s="375">
        <v>10.1</v>
      </c>
      <c r="AR52" s="376">
        <v>-56.1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122729</v>
      </c>
      <c r="AN53" s="364">
        <v>83603</v>
      </c>
      <c r="AO53" s="365">
        <v>-17</v>
      </c>
      <c r="AP53" s="366">
        <v>287914</v>
      </c>
      <c r="AQ53" s="367">
        <v>-0.2</v>
      </c>
      <c r="AR53" s="368">
        <v>-16.8</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51985</v>
      </c>
      <c r="AN54" s="372">
        <v>35412</v>
      </c>
      <c r="AO54" s="373">
        <v>91.8</v>
      </c>
      <c r="AP54" s="374">
        <v>146531</v>
      </c>
      <c r="AQ54" s="375">
        <v>3.5</v>
      </c>
      <c r="AR54" s="376">
        <v>88.3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420471</v>
      </c>
      <c r="AN55" s="364">
        <v>294036</v>
      </c>
      <c r="AO55" s="365">
        <v>251.7</v>
      </c>
      <c r="AP55" s="366">
        <v>310300</v>
      </c>
      <c r="AQ55" s="367">
        <v>7.8</v>
      </c>
      <c r="AR55" s="368">
        <v>243.9</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144446</v>
      </c>
      <c r="AN56" s="372">
        <v>101011</v>
      </c>
      <c r="AO56" s="373">
        <v>185.2</v>
      </c>
      <c r="AP56" s="374">
        <v>157576</v>
      </c>
      <c r="AQ56" s="375">
        <v>7.5</v>
      </c>
      <c r="AR56" s="376">
        <v>177.7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354140</v>
      </c>
      <c r="AN57" s="364">
        <v>254411</v>
      </c>
      <c r="AO57" s="365">
        <v>-13.5</v>
      </c>
      <c r="AP57" s="366">
        <v>317319</v>
      </c>
      <c r="AQ57" s="367">
        <v>2.2999999999999998</v>
      </c>
      <c r="AR57" s="368">
        <v>-15.8</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19360</v>
      </c>
      <c r="AN58" s="372">
        <v>13908</v>
      </c>
      <c r="AO58" s="373">
        <v>-86.2</v>
      </c>
      <c r="AP58" s="374">
        <v>164214</v>
      </c>
      <c r="AQ58" s="375">
        <v>4.2</v>
      </c>
      <c r="AR58" s="376">
        <v>-90.4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316124</v>
      </c>
      <c r="AN59" s="364">
        <v>237330</v>
      </c>
      <c r="AO59" s="365">
        <v>-6.7</v>
      </c>
      <c r="AP59" s="366">
        <v>289738</v>
      </c>
      <c r="AQ59" s="367">
        <v>-8.6999999999999993</v>
      </c>
      <c r="AR59" s="368">
        <v>2</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84053</v>
      </c>
      <c r="AN60" s="372">
        <v>63103</v>
      </c>
      <c r="AO60" s="373">
        <v>353.7</v>
      </c>
      <c r="AP60" s="374">
        <v>156238</v>
      </c>
      <c r="AQ60" s="375">
        <v>-4.9000000000000004</v>
      </c>
      <c r="AR60" s="376">
        <v>358.6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273511</v>
      </c>
      <c r="AN61" s="379">
        <v>194032</v>
      </c>
      <c r="AO61" s="380">
        <v>47.5</v>
      </c>
      <c r="AP61" s="381">
        <v>298764</v>
      </c>
      <c r="AQ61" s="382">
        <v>4.4000000000000004</v>
      </c>
      <c r="AR61" s="368">
        <v>43.1</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65615</v>
      </c>
      <c r="AN62" s="372">
        <v>46380</v>
      </c>
      <c r="AO62" s="373">
        <v>99.7</v>
      </c>
      <c r="AP62" s="374">
        <v>153217</v>
      </c>
      <c r="AQ62" s="375">
        <v>4.0999999999999996</v>
      </c>
      <c r="AR62" s="376">
        <v>95.6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x+bwyIpgE1YoJwhYHttLgNDiAqTT4AdOmDe33VnpPzUxny7Umm0TNz1rFwBf/JrGrdtt8umwHiGgfU5L5fkW0A==" saltValue="YjTuvoVuq3NAwa1T5ch31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vaeqy3Hkjw3XLKXMJL4BZ7lmO5GZvmyhsMoaVo+vtL6UYvxkttx6MwAdGCBH+4Oz5zPADg509SUr7NNJ7X+kw==" saltValue="cSgWFb8GSzU4nBuenfQh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Tehq8ApzWyKn3QOFnoT0yyXQmFGaUK3YMuys5ddrl21mwIcJl5IlYwDv8p/2LcEliaaXwHAalX5zFg2OL0NWQ==" saltValue="DAPKKEAqiV09rm2vM0rs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2">
      <c r="B47" s="10"/>
      <c r="C47" s="1231" t="s">
        <v>3</v>
      </c>
      <c r="D47" s="1231"/>
      <c r="E47" s="1232"/>
      <c r="F47" s="11">
        <v>21.62</v>
      </c>
      <c r="G47" s="12">
        <v>28.77</v>
      </c>
      <c r="H47" s="12">
        <v>33.89</v>
      </c>
      <c r="I47" s="12">
        <v>36.909999999999997</v>
      </c>
      <c r="J47" s="13">
        <v>39.770000000000003</v>
      </c>
    </row>
    <row r="48" spans="2:10" ht="57.75" customHeight="1" x14ac:dyDescent="0.2">
      <c r="B48" s="14"/>
      <c r="C48" s="1233" t="s">
        <v>4</v>
      </c>
      <c r="D48" s="1233"/>
      <c r="E48" s="1234"/>
      <c r="F48" s="15">
        <v>4.2</v>
      </c>
      <c r="G48" s="16">
        <v>8.6999999999999993</v>
      </c>
      <c r="H48" s="16">
        <v>4.66</v>
      </c>
      <c r="I48" s="16">
        <v>4.0199999999999996</v>
      </c>
      <c r="J48" s="17">
        <v>8.9</v>
      </c>
    </row>
    <row r="49" spans="2:10" ht="57.75" customHeight="1" thickBot="1" x14ac:dyDescent="0.25">
      <c r="B49" s="18"/>
      <c r="C49" s="1235" t="s">
        <v>5</v>
      </c>
      <c r="D49" s="1235"/>
      <c r="E49" s="1236"/>
      <c r="F49" s="19">
        <v>9.93</v>
      </c>
      <c r="G49" s="20">
        <v>12.63</v>
      </c>
      <c r="H49" s="20" t="s">
        <v>548</v>
      </c>
      <c r="I49" s="20" t="s">
        <v>549</v>
      </c>
      <c r="J49" s="21">
        <v>4.79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eBSZaPtEMNjiCLTDCKIv/K0U3Mhy5LWovsV1Qv38T5opRaVU+SBVH56DwGEK8Nzo10M/KMoHulfnw73NkyMcaw==" saltValue="1zBt+EEJD6PdCbwRr1N4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岩﨑 久敏</dc:creator>
  <cp:lastModifiedBy>岩﨑 久敏</cp:lastModifiedBy>
  <dcterms:created xsi:type="dcterms:W3CDTF">2020-10-27T07:10:39Z</dcterms:created>
  <dcterms:modified xsi:type="dcterms:W3CDTF">2020-10-27T07:10:39Z</dcterms:modified>
</cp:coreProperties>
</file>